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Warzywa i owoce VII" sheetId="1" r:id="rId1"/>
  </sheets>
  <definedNames>
    <definedName name="_xlnm.Print_Titles" localSheetId="0">'Warzywa i owoce VII'!$13:$13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" i="1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S59" l="1"/>
  <c r="M59" l="1"/>
</calcChain>
</file>

<file path=xl/sharedStrings.xml><?xml version="1.0" encoding="utf-8"?>
<sst xmlns="http://schemas.openxmlformats.org/spreadsheetml/2006/main" count="140" uniqueCount="84">
  <si>
    <t>SZKOŁA  PODSTAWOWA  Nr. 32   ul. SZYMAŁY 124    41-933  BYTOM</t>
  </si>
  <si>
    <t>Pieczęć dostawcy</t>
  </si>
  <si>
    <t>DOSTAWA  WARZYW I OWOCÓW</t>
  </si>
  <si>
    <t>2025 r.</t>
  </si>
  <si>
    <t>Ilość w kwartałach</t>
  </si>
  <si>
    <t>Cena  jedn. netto w kwartałach</t>
  </si>
  <si>
    <t>Wartość netto</t>
  </si>
  <si>
    <t>Vat</t>
  </si>
  <si>
    <t>Wartość brutto</t>
  </si>
  <si>
    <t>L.p</t>
  </si>
  <si>
    <t>Nazwa artykułu</t>
  </si>
  <si>
    <t>Jed. miary</t>
  </si>
  <si>
    <t>Ilość ogółem</t>
  </si>
  <si>
    <t>I</t>
  </si>
  <si>
    <t>II</t>
  </si>
  <si>
    <t>III</t>
  </si>
  <si>
    <t>IV</t>
  </si>
  <si>
    <t>Jed. Miary</t>
  </si>
  <si>
    <t>I2</t>
  </si>
  <si>
    <t>II3</t>
  </si>
  <si>
    <t>III4</t>
  </si>
  <si>
    <t>IV5</t>
  </si>
  <si>
    <t>I6</t>
  </si>
  <si>
    <t>%</t>
  </si>
  <si>
    <t>I10</t>
  </si>
  <si>
    <t>II11</t>
  </si>
  <si>
    <t>III12</t>
  </si>
  <si>
    <t>IV13</t>
  </si>
  <si>
    <t>IV132</t>
  </si>
  <si>
    <t>Banan</t>
  </si>
  <si>
    <t>kg.</t>
  </si>
  <si>
    <t>Botwinka</t>
  </si>
  <si>
    <t>szt.</t>
  </si>
  <si>
    <t>Brzoskwinie</t>
  </si>
  <si>
    <t>Buraki</t>
  </si>
  <si>
    <t>Cebula</t>
  </si>
  <si>
    <t>Cebula czerwona</t>
  </si>
  <si>
    <t>Cebulka zielona</t>
  </si>
  <si>
    <t>Cytryny</t>
  </si>
  <si>
    <t>Czosnek polski świeży 0,7 g.</t>
  </si>
  <si>
    <t>Dynia</t>
  </si>
  <si>
    <t>Fasola średnia</t>
  </si>
  <si>
    <t>Groch łuszczony</t>
  </si>
  <si>
    <t>Gruszki</t>
  </si>
  <si>
    <t xml:space="preserve">Jabłka </t>
  </si>
  <si>
    <t>Kalafior</t>
  </si>
  <si>
    <t>Kalarepa</t>
  </si>
  <si>
    <t>Kapusta biała</t>
  </si>
  <si>
    <t>Kapusta biała - młoda</t>
  </si>
  <si>
    <t>Kapusta czerwona</t>
  </si>
  <si>
    <t>Kapusta czerwona młoda</t>
  </si>
  <si>
    <t>Kapusta pekińska</t>
  </si>
  <si>
    <t>Kapusta włoska</t>
  </si>
  <si>
    <t>Kiwi</t>
  </si>
  <si>
    <t>Koperek świeży</t>
  </si>
  <si>
    <t>Mandarynka</t>
  </si>
  <si>
    <t>Marchew</t>
  </si>
  <si>
    <t>Nektarynki</t>
  </si>
  <si>
    <t>Ogórki małosolne</t>
  </si>
  <si>
    <t>Ogórki zielone</t>
  </si>
  <si>
    <t>Papryka mix kolorowa</t>
  </si>
  <si>
    <t>Pieczarki</t>
  </si>
  <si>
    <t>Pietruszka korzeń</t>
  </si>
  <si>
    <t>Pietruszka zielona - natka</t>
  </si>
  <si>
    <t>Pomarańcza</t>
  </si>
  <si>
    <t>Pomidor</t>
  </si>
  <si>
    <t>Pomidory koktajlowe</t>
  </si>
  <si>
    <t>Por</t>
  </si>
  <si>
    <t>Rzodkiewka</t>
  </si>
  <si>
    <t>pęczek</t>
  </si>
  <si>
    <t>Sałata lodowa</t>
  </si>
  <si>
    <t>Seler korzeń</t>
  </si>
  <si>
    <t>Śliwka</t>
  </si>
  <si>
    <t>Winogrona</t>
  </si>
  <si>
    <t>Ziemniaki</t>
  </si>
  <si>
    <t>Ziemniaki młode</t>
  </si>
  <si>
    <t>Suma</t>
  </si>
  <si>
    <t>Netto</t>
  </si>
  <si>
    <t>Brutto</t>
  </si>
  <si>
    <t>FORMULARZ CENOWY NALEŻY PODPISAĆ ELEKTRONICZNIE</t>
  </si>
  <si>
    <t xml:space="preserve">  ………………………………………………...............</t>
  </si>
  <si>
    <t>Data</t>
  </si>
  <si>
    <t>Cena jedn. brutto w kwartałach</t>
  </si>
  <si>
    <t>CZĘŚĆ VII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</si>
</sst>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9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7"/>
      <color theme="1"/>
      <name val="Calibri"/>
      <family val="2"/>
      <charset val="238"/>
    </font>
    <font>
      <sz val="7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u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sz val="9"/>
      <color theme="0"/>
      <name val="Calibri"/>
      <family val="2"/>
      <charset val="238"/>
    </font>
    <font>
      <b/>
      <sz val="8"/>
      <color theme="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84572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/>
  </cellStyleXfs>
  <cellXfs count="10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5" fillId="0" borderId="1" xfId="0" applyFont="1" applyBorder="1"/>
    <xf numFmtId="0" fontId="8" fillId="0" borderId="1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2" fillId="3" borderId="6" xfId="0" applyFont="1" applyFill="1" applyBorder="1" applyAlignment="1">
      <alignment horizontal="center" vertical="center"/>
    </xf>
    <xf numFmtId="0" fontId="15" fillId="0" borderId="0" xfId="0" applyFont="1"/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7" fillId="0" borderId="4" xfId="2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164" fontId="8" fillId="0" borderId="22" xfId="0" applyNumberFormat="1" applyFont="1" applyBorder="1"/>
    <xf numFmtId="9" fontId="8" fillId="0" borderId="23" xfId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8" fillId="0" borderId="26" xfId="0" applyNumberFormat="1" applyFont="1" applyBorder="1"/>
    <xf numFmtId="9" fontId="8" fillId="0" borderId="27" xfId="1" applyFont="1" applyBorder="1" applyAlignment="1">
      <alignment horizontal="center" vertical="center"/>
    </xf>
    <xf numFmtId="164" fontId="5" fillId="0" borderId="25" xfId="0" applyNumberFormat="1" applyFont="1" applyBorder="1"/>
    <xf numFmtId="164" fontId="5" fillId="0" borderId="3" xfId="0" applyNumberFormat="1" applyFont="1" applyBorder="1"/>
    <xf numFmtId="164" fontId="5" fillId="0" borderId="24" xfId="0" applyNumberFormat="1" applyFont="1" applyBorder="1"/>
    <xf numFmtId="164" fontId="5" fillId="0" borderId="26" xfId="0" applyNumberFormat="1" applyFont="1" applyBorder="1"/>
    <xf numFmtId="0" fontId="17" fillId="0" borderId="4" xfId="2" applyFont="1" applyBorder="1" applyAlignment="1">
      <alignment horizontal="left" vertical="center"/>
    </xf>
    <xf numFmtId="0" fontId="18" fillId="0" borderId="4" xfId="0" applyFont="1" applyBorder="1"/>
    <xf numFmtId="0" fontId="4" fillId="0" borderId="4" xfId="0" applyFont="1" applyBorder="1"/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164" fontId="8" fillId="0" borderId="32" xfId="0" applyNumberFormat="1" applyFont="1" applyBorder="1"/>
    <xf numFmtId="9" fontId="8" fillId="0" borderId="33" xfId="1" applyFont="1" applyBorder="1" applyAlignment="1">
      <alignment horizontal="center" vertical="center"/>
    </xf>
    <xf numFmtId="164" fontId="5" fillId="0" borderId="28" xfId="0" applyNumberFormat="1" applyFont="1" applyBorder="1"/>
    <xf numFmtId="164" fontId="5" fillId="0" borderId="30" xfId="0" applyNumberFormat="1" applyFont="1" applyBorder="1"/>
    <xf numFmtId="164" fontId="5" fillId="0" borderId="31" xfId="0" applyNumberFormat="1" applyFont="1" applyBorder="1"/>
    <xf numFmtId="164" fontId="5" fillId="0" borderId="34" xfId="0" applyNumberFormat="1" applyFont="1" applyBorder="1"/>
    <xf numFmtId="0" fontId="0" fillId="0" borderId="35" xfId="0" applyBorder="1" applyAlignment="1">
      <alignment horizontal="center"/>
    </xf>
    <xf numFmtId="0" fontId="4" fillId="0" borderId="36" xfId="0" applyFont="1" applyBorder="1"/>
    <xf numFmtId="0" fontId="7" fillId="0" borderId="36" xfId="0" applyFont="1" applyBorder="1" applyAlignment="1">
      <alignment horizontal="center" vertical="center"/>
    </xf>
    <xf numFmtId="0" fontId="9" fillId="0" borderId="36" xfId="0" applyFont="1" applyBorder="1"/>
    <xf numFmtId="0" fontId="5" fillId="0" borderId="36" xfId="0" applyFont="1" applyBorder="1" applyAlignment="1">
      <alignment horizontal="center" vertical="center"/>
    </xf>
    <xf numFmtId="164" fontId="8" fillId="2" borderId="34" xfId="0" applyNumberFormat="1" applyFont="1" applyFill="1" applyBorder="1"/>
    <xf numFmtId="9" fontId="8" fillId="0" borderId="34" xfId="0" applyNumberFormat="1" applyFont="1" applyBorder="1" applyAlignment="1">
      <alignment horizontal="center" vertical="center"/>
    </xf>
    <xf numFmtId="0" fontId="5" fillId="0" borderId="36" xfId="0" applyFont="1" applyBorder="1"/>
    <xf numFmtId="0" fontId="6" fillId="0" borderId="36" xfId="0" applyFont="1" applyBorder="1"/>
    <xf numFmtId="0" fontId="6" fillId="0" borderId="36" xfId="0" applyFont="1" applyBorder="1" applyAlignment="1">
      <alignment horizontal="center" vertical="center"/>
    </xf>
    <xf numFmtId="164" fontId="5" fillId="2" borderId="37" xfId="0" applyNumberFormat="1" applyFont="1" applyFill="1" applyBorder="1" applyAlignment="1">
      <alignment horizontal="center" vertical="center"/>
    </xf>
    <xf numFmtId="44" fontId="6" fillId="0" borderId="0" xfId="0" applyNumberFormat="1" applyFont="1"/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Normalny" xfId="0" builtinId="0"/>
    <cellStyle name="Normalny 2 2" xfId="2"/>
    <cellStyle name="Procentowy" xfId="1" builtinId="5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numFmt numFmtId="164" formatCode="_-* #,##0.00\ [$zł-415]_-;\-* #,##0.00\ [$zł-415]_-;_-* &quot;-&quot;??\ [$zł-415]_-;_-@_-"/>
      <fill>
        <patternFill patternType="solid">
          <fgColor indexed="64"/>
          <bgColor rgb="FFFFFF0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Calibri"/>
        <scheme val="none"/>
      </font>
      <numFmt numFmtId="164" formatCode="_-* #,##0.00\ [$zł-415]_-;\-* #,##0.00\ [$zł-415]_-;_-* &quot;-&quot;??\ [$zł-415]_-;_-@_-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numFmt numFmtId="164" formatCode="_-* #,##0.00\ [$zł-415]_-;\-* #,##0.00\ [$zł-415]_-;_-* &quot;-&quot;??\ [$zł-415]_-;_-@_-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Calibri"/>
        <scheme val="none"/>
      </font>
      <numFmt numFmtId="164" formatCode="_-* #,##0.00\ [$zł-415]_-;\-* #,##0.00\ [$zł-415]_-;_-* &quot;-&quot;??\ [$zł-415]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Calibri"/>
        <scheme val="none"/>
      </font>
      <numFmt numFmtId="164" formatCode="_-* #,##0.00\ [$zł-415]_-;\-* #,##0.00\ [$zł-415]_-;_-* &quot;-&quot;??\ [$zł-415]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none"/>
      </font>
      <numFmt numFmtId="164" formatCode="_-* #,##0.00\ [$zł-415]_-;\-* #,##0.00\ [$zł-415]_-;_-* &quot;-&quot;??\ [$zł-415]_-;_-@_-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3" formatCode="0%"/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4" formatCode="_-* #,##0.00\ [$zł-415]_-;\-* #,##0.00\ [$zł-415]_-;_-* &quot;-&quot;??\ [$zł-415]_-;_-@_-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1"/>
        <name val="Calibri"/>
        <scheme val="none"/>
      </font>
      <numFmt numFmtId="164" formatCode="_-* #,##0.00\ [$zł-415]_-;\-* #,##0.00\ [$zł-415]_-;_-* &quot;-&quot;??\ [$zł-415]_-;_-@_-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none"/>
      </font>
      <numFmt numFmtId="164" formatCode="_-* #,##0.00\ [$zł-415]_-;\-* #,##0.00\ [$zł-415]_-;_-* &quot;-&quot;??\ [$zł-415]_-;_-@_-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none"/>
      </font>
      <numFmt numFmtId="164" formatCode="_-* #,##0.00\ [$zł-415]_-;\-* #,##0.00\ [$zł-415]_-;_-* &quot;-&quot;??\ [$zł-415]_-;_-@_-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none"/>
      </font>
      <numFmt numFmtId="164" formatCode="_-* #,##0.00\ [$zł-415]_-;\-* #,##0.00\ [$zł-415]_-;_-* &quot;-&quot;??\ [$zł-415]_-;_-@_-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none"/>
      </font>
      <numFmt numFmtId="164" formatCode="_-* #,##0.00\ [$zł-415]_-;\-* #,##0.00\ [$zł-415]_-;_-* &quot;-&quot;??\ [$zł-415]_-;_-@_-"/>
      <alignment horizontal="center" vertical="center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alignment horizontal="center" vertical="center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none"/>
      </font>
      <alignment horizontal="center" vertical="center" textRotation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numFmt numFmtId="0" formatCode="General"/>
      <alignment horizont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9" displayName="Tabela19" ref="A14:S59" totalsRowCount="1" headerRowDxfId="39" headerRowBorderDxfId="38">
  <autoFilter ref="A14:S58"/>
  <sortState ref="A15:S58">
    <sortCondition ref="B15:B58"/>
  </sortState>
  <tableColumns count="19">
    <tableColumn id="1" name="L.p" totalsRowLabel="Suma" dataDxfId="37" totalsRowDxfId="36">
      <calculatedColumnFormula>SUBTOTAL(3,$B$15:B15)</calculatedColumnFormula>
    </tableColumn>
    <tableColumn id="2" name="Nazwa artykułu" dataDxfId="35" totalsRowDxfId="34"/>
    <tableColumn id="3" name="Jed. Miary" dataDxfId="33" totalsRowDxfId="32"/>
    <tableColumn id="4" name="Ilość ogółem" dataDxfId="31" totalsRowDxfId="30"/>
    <tableColumn id="5" name="I" dataDxfId="29" totalsRowDxfId="28"/>
    <tableColumn id="6" name="II" dataDxfId="27" totalsRowDxfId="26"/>
    <tableColumn id="7" name="III" dataDxfId="25" totalsRowDxfId="24"/>
    <tableColumn id="8" name="IV" dataDxfId="23" totalsRowDxfId="22"/>
    <tableColumn id="9" name="I2" dataDxfId="21" totalsRowDxfId="20"/>
    <tableColumn id="10" name="II3" dataDxfId="19" totalsRowDxfId="18"/>
    <tableColumn id="11" name="III4" dataDxfId="17" totalsRowDxfId="16"/>
    <tableColumn id="12" name="IV5" totalsRowLabel="Netto" dataDxfId="15" totalsRowDxfId="14"/>
    <tableColumn id="13" name="I6" totalsRowFunction="sum" dataDxfId="13" totalsRowDxfId="12"/>
    <tableColumn id="18" name="%" totalsRowFunction="average" dataDxfId="11" totalsRowDxfId="10"/>
    <tableColumn id="19" name="I10" dataDxfId="9" totalsRowDxfId="8"/>
    <tableColumn id="20" name="II11" dataDxfId="7" totalsRowDxfId="6"/>
    <tableColumn id="21" name="III12" dataDxfId="5" totalsRowDxfId="4"/>
    <tableColumn id="16" name="IV13" totalsRowLabel="Brutto" dataDxfId="3" totalsRowDxfId="2"/>
    <tableColumn id="22" name="IV132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S67"/>
  <sheetViews>
    <sheetView tabSelected="1" showWhiteSpace="0" view="pageLayout" topLeftCell="A11" zoomScaleNormal="100" workbookViewId="0">
      <selection activeCell="J18" sqref="J18"/>
    </sheetView>
  </sheetViews>
  <sheetFormatPr defaultRowHeight="15"/>
  <cols>
    <col min="1" max="1" width="5" style="6" customWidth="1"/>
    <col min="2" max="2" width="24.28515625" style="5" customWidth="1"/>
    <col min="3" max="3" width="5.42578125" style="4" customWidth="1"/>
    <col min="4" max="4" width="6.7109375" style="4" customWidth="1"/>
    <col min="5" max="8" width="6" style="7" customWidth="1"/>
    <col min="9" max="12" width="6" style="8" customWidth="1"/>
    <col min="13" max="13" width="9.5703125" style="9" customWidth="1"/>
    <col min="14" max="14" width="4.7109375" style="1" customWidth="1"/>
    <col min="15" max="15" width="5.85546875" style="2" customWidth="1"/>
    <col min="16" max="18" width="5.85546875" style="3" customWidth="1"/>
    <col min="19" max="19" width="11.28515625" style="3" customWidth="1"/>
  </cols>
  <sheetData>
    <row r="2" spans="1:19" ht="18.7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5" spans="1:19">
      <c r="O5" s="10"/>
    </row>
    <row r="6" spans="1:19">
      <c r="B6" s="102"/>
      <c r="C6" s="102"/>
      <c r="D6" s="102"/>
      <c r="M6" s="11"/>
      <c r="O6" s="10"/>
    </row>
    <row r="7" spans="1:19">
      <c r="B7" s="103" t="s">
        <v>1</v>
      </c>
      <c r="C7" s="103"/>
      <c r="D7" s="103"/>
    </row>
    <row r="8" spans="1:19">
      <c r="B8" s="1"/>
      <c r="F8" s="12"/>
      <c r="G8" s="12"/>
      <c r="H8" s="12"/>
      <c r="I8" s="12"/>
      <c r="J8" s="12"/>
      <c r="K8" s="12"/>
      <c r="L8" s="12"/>
      <c r="M8" s="13"/>
      <c r="N8" s="12"/>
      <c r="O8" s="12"/>
      <c r="P8" s="12"/>
      <c r="Q8" s="12"/>
      <c r="R8" s="12"/>
      <c r="S8" s="12"/>
    </row>
    <row r="9" spans="1:19" s="15" customFormat="1" ht="15.75">
      <c r="B9" s="104" t="s">
        <v>83</v>
      </c>
      <c r="C9" s="104"/>
      <c r="D9" s="104"/>
      <c r="F9" s="104" t="s">
        <v>2</v>
      </c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S9" s="16"/>
    </row>
    <row r="10" spans="1:19" s="15" customFormat="1" ht="15.75">
      <c r="F10" s="12"/>
      <c r="G10" s="12"/>
      <c r="H10" s="12"/>
      <c r="I10" s="12"/>
      <c r="J10" s="12"/>
      <c r="K10" s="12"/>
      <c r="L10" s="12"/>
      <c r="M10" s="13"/>
      <c r="N10" s="12"/>
      <c r="O10" s="12"/>
      <c r="P10" s="12"/>
      <c r="Q10" s="12"/>
      <c r="R10" s="12"/>
      <c r="S10" s="16"/>
    </row>
    <row r="11" spans="1:19">
      <c r="B11" s="1"/>
      <c r="F11" s="17"/>
      <c r="G11" s="17"/>
      <c r="H11" s="17"/>
      <c r="M11" s="13"/>
    </row>
    <row r="12" spans="1:19" s="19" customFormat="1" ht="18" customHeight="1">
      <c r="A12" s="95" t="s">
        <v>3</v>
      </c>
      <c r="B12" s="95"/>
      <c r="C12" s="95"/>
      <c r="D12" s="95"/>
      <c r="E12" s="96" t="s">
        <v>4</v>
      </c>
      <c r="F12" s="96"/>
      <c r="G12" s="96"/>
      <c r="H12" s="96"/>
      <c r="I12" s="96" t="s">
        <v>5</v>
      </c>
      <c r="J12" s="96"/>
      <c r="K12" s="96"/>
      <c r="L12" s="96"/>
      <c r="M12" s="97" t="s">
        <v>6</v>
      </c>
      <c r="N12" s="99" t="s">
        <v>7</v>
      </c>
      <c r="O12" s="88" t="s">
        <v>82</v>
      </c>
      <c r="P12" s="89"/>
      <c r="Q12" s="89"/>
      <c r="R12" s="89"/>
      <c r="S12" s="91" t="s">
        <v>8</v>
      </c>
    </row>
    <row r="13" spans="1:19" s="19" customFormat="1" ht="39" customHeight="1">
      <c r="A13" s="18" t="s">
        <v>9</v>
      </c>
      <c r="B13" s="18" t="s">
        <v>10</v>
      </c>
      <c r="C13" s="20" t="s">
        <v>11</v>
      </c>
      <c r="D13" s="20" t="s">
        <v>12</v>
      </c>
      <c r="E13" s="18" t="s">
        <v>13</v>
      </c>
      <c r="F13" s="18" t="s">
        <v>14</v>
      </c>
      <c r="G13" s="18" t="s">
        <v>15</v>
      </c>
      <c r="H13" s="18" t="s">
        <v>16</v>
      </c>
      <c r="I13" s="18" t="s">
        <v>13</v>
      </c>
      <c r="J13" s="18" t="s">
        <v>14</v>
      </c>
      <c r="K13" s="18" t="s">
        <v>15</v>
      </c>
      <c r="L13" s="18" t="s">
        <v>16</v>
      </c>
      <c r="M13" s="98"/>
      <c r="N13" s="100"/>
      <c r="O13" s="21" t="s">
        <v>13</v>
      </c>
      <c r="P13" s="21" t="s">
        <v>14</v>
      </c>
      <c r="Q13" s="21" t="s">
        <v>15</v>
      </c>
      <c r="R13" s="22" t="s">
        <v>16</v>
      </c>
      <c r="S13" s="92"/>
    </row>
    <row r="14" spans="1:19" ht="0.75" customHeight="1" thickBot="1">
      <c r="A14" s="23" t="s">
        <v>9</v>
      </c>
      <c r="B14" s="24" t="s">
        <v>10</v>
      </c>
      <c r="C14" s="25" t="s">
        <v>17</v>
      </c>
      <c r="D14" s="25" t="s">
        <v>12</v>
      </c>
      <c r="E14" s="26" t="s">
        <v>13</v>
      </c>
      <c r="F14" s="26" t="s">
        <v>14</v>
      </c>
      <c r="G14" s="26" t="s">
        <v>15</v>
      </c>
      <c r="H14" s="26" t="s">
        <v>16</v>
      </c>
      <c r="I14" s="27" t="s">
        <v>18</v>
      </c>
      <c r="J14" s="27" t="s">
        <v>19</v>
      </c>
      <c r="K14" s="27" t="s">
        <v>20</v>
      </c>
      <c r="L14" s="27" t="s">
        <v>21</v>
      </c>
      <c r="M14" s="28" t="s">
        <v>22</v>
      </c>
      <c r="N14" s="29" t="s">
        <v>23</v>
      </c>
      <c r="O14" s="30" t="s">
        <v>24</v>
      </c>
      <c r="P14" s="30" t="s">
        <v>25</v>
      </c>
      <c r="Q14" s="30" t="s">
        <v>26</v>
      </c>
      <c r="R14" s="31" t="s">
        <v>27</v>
      </c>
      <c r="S14" s="30" t="s">
        <v>28</v>
      </c>
    </row>
    <row r="15" spans="1:19">
      <c r="A15" s="32">
        <f>SUBTOTAL(3,$B$15:B15)</f>
        <v>1</v>
      </c>
      <c r="B15" s="33" t="s">
        <v>29</v>
      </c>
      <c r="C15" s="34" t="s">
        <v>30</v>
      </c>
      <c r="D15" s="35">
        <v>331</v>
      </c>
      <c r="E15" s="36">
        <v>84</v>
      </c>
      <c r="F15" s="37">
        <v>74</v>
      </c>
      <c r="G15" s="37">
        <v>47</v>
      </c>
      <c r="H15" s="38">
        <v>126</v>
      </c>
      <c r="I15" s="39"/>
      <c r="J15" s="40"/>
      <c r="K15" s="40"/>
      <c r="L15" s="41"/>
      <c r="M15" s="42"/>
      <c r="N15" s="43"/>
      <c r="O15" s="39"/>
      <c r="P15" s="40"/>
      <c r="Q15" s="40"/>
      <c r="R15" s="44"/>
      <c r="S15" s="45"/>
    </row>
    <row r="16" spans="1:19">
      <c r="A16" s="32">
        <f>SUBTOTAL(3,$B$15:B16)</f>
        <v>2</v>
      </c>
      <c r="B16" s="33" t="s">
        <v>31</v>
      </c>
      <c r="C16" s="46" t="s">
        <v>32</v>
      </c>
      <c r="D16" s="47">
        <v>70</v>
      </c>
      <c r="E16" s="48">
        <v>0</v>
      </c>
      <c r="F16" s="14">
        <v>41</v>
      </c>
      <c r="G16" s="14">
        <v>29</v>
      </c>
      <c r="H16" s="49">
        <v>0</v>
      </c>
      <c r="I16" s="50"/>
      <c r="J16" s="51"/>
      <c r="K16" s="51"/>
      <c r="L16" s="52"/>
      <c r="M16" s="53"/>
      <c r="N16" s="54"/>
      <c r="O16" s="55"/>
      <c r="P16" s="56"/>
      <c r="Q16" s="56"/>
      <c r="R16" s="57"/>
      <c r="S16" s="58"/>
    </row>
    <row r="17" spans="1:19">
      <c r="A17" s="32">
        <f>SUBTOTAL(3,$B$15:B17)</f>
        <v>3</v>
      </c>
      <c r="B17" s="33" t="s">
        <v>33</v>
      </c>
      <c r="C17" s="46" t="s">
        <v>30</v>
      </c>
      <c r="D17" s="47">
        <v>80</v>
      </c>
      <c r="E17" s="48">
        <v>0</v>
      </c>
      <c r="F17" s="14">
        <v>29</v>
      </c>
      <c r="G17" s="14">
        <v>51</v>
      </c>
      <c r="H17" s="49">
        <v>0</v>
      </c>
      <c r="I17" s="50"/>
      <c r="J17" s="51"/>
      <c r="K17" s="51"/>
      <c r="L17" s="52"/>
      <c r="M17" s="53"/>
      <c r="N17" s="54"/>
      <c r="O17" s="55"/>
      <c r="P17" s="56"/>
      <c r="Q17" s="56"/>
      <c r="R17" s="57"/>
      <c r="S17" s="58"/>
    </row>
    <row r="18" spans="1:19">
      <c r="A18" s="32">
        <f>SUBTOTAL(3,$B$15:B18)</f>
        <v>4</v>
      </c>
      <c r="B18" s="33" t="s">
        <v>34</v>
      </c>
      <c r="C18" s="46" t="s">
        <v>30</v>
      </c>
      <c r="D18" s="47">
        <v>146</v>
      </c>
      <c r="E18" s="48">
        <v>29</v>
      </c>
      <c r="F18" s="14">
        <v>35</v>
      </c>
      <c r="G18" s="14">
        <v>41</v>
      </c>
      <c r="H18" s="49">
        <v>41</v>
      </c>
      <c r="I18" s="50"/>
      <c r="J18" s="51"/>
      <c r="K18" s="51"/>
      <c r="L18" s="52"/>
      <c r="M18" s="53"/>
      <c r="N18" s="54"/>
      <c r="O18" s="55"/>
      <c r="P18" s="56"/>
      <c r="Q18" s="56"/>
      <c r="R18" s="57"/>
      <c r="S18" s="58"/>
    </row>
    <row r="19" spans="1:19">
      <c r="A19" s="32">
        <f>SUBTOTAL(3,$B$15:B19)</f>
        <v>5</v>
      </c>
      <c r="B19" s="33" t="s">
        <v>35</v>
      </c>
      <c r="C19" s="46" t="s">
        <v>30</v>
      </c>
      <c r="D19" s="47">
        <v>321</v>
      </c>
      <c r="E19" s="48">
        <v>94</v>
      </c>
      <c r="F19" s="14">
        <v>92</v>
      </c>
      <c r="G19" s="14">
        <v>47</v>
      </c>
      <c r="H19" s="49">
        <v>88</v>
      </c>
      <c r="I19" s="50"/>
      <c r="J19" s="51"/>
      <c r="K19" s="51"/>
      <c r="L19" s="52"/>
      <c r="M19" s="53"/>
      <c r="N19" s="54"/>
      <c r="O19" s="55"/>
      <c r="P19" s="56"/>
      <c r="Q19" s="56"/>
      <c r="R19" s="57"/>
      <c r="S19" s="58"/>
    </row>
    <row r="20" spans="1:19">
      <c r="A20" s="32">
        <f>SUBTOTAL(3,$B$15:B20)</f>
        <v>6</v>
      </c>
      <c r="B20" s="33" t="s">
        <v>36</v>
      </c>
      <c r="C20" s="46" t="s">
        <v>30</v>
      </c>
      <c r="D20" s="47">
        <v>39</v>
      </c>
      <c r="E20" s="48">
        <v>14</v>
      </c>
      <c r="F20" s="14">
        <v>11</v>
      </c>
      <c r="G20" s="14">
        <v>7</v>
      </c>
      <c r="H20" s="49">
        <v>7</v>
      </c>
      <c r="I20" s="50"/>
      <c r="J20" s="51"/>
      <c r="K20" s="51"/>
      <c r="L20" s="52"/>
      <c r="M20" s="53"/>
      <c r="N20" s="54"/>
      <c r="O20" s="55"/>
      <c r="P20" s="56"/>
      <c r="Q20" s="56"/>
      <c r="R20" s="57"/>
      <c r="S20" s="58"/>
    </row>
    <row r="21" spans="1:19">
      <c r="A21" s="32">
        <f>SUBTOTAL(3,$B$15:B21)</f>
        <v>7</v>
      </c>
      <c r="B21" s="33" t="s">
        <v>37</v>
      </c>
      <c r="C21" s="46" t="s">
        <v>32</v>
      </c>
      <c r="D21" s="47">
        <v>399</v>
      </c>
      <c r="E21" s="48">
        <v>141</v>
      </c>
      <c r="F21" s="14">
        <v>123</v>
      </c>
      <c r="G21" s="14">
        <v>53</v>
      </c>
      <c r="H21" s="49">
        <v>82</v>
      </c>
      <c r="I21" s="50"/>
      <c r="J21" s="51"/>
      <c r="K21" s="51"/>
      <c r="L21" s="52"/>
      <c r="M21" s="53"/>
      <c r="N21" s="54"/>
      <c r="O21" s="55"/>
      <c r="P21" s="56"/>
      <c r="Q21" s="56"/>
      <c r="R21" s="57"/>
      <c r="S21" s="58"/>
    </row>
    <row r="22" spans="1:19">
      <c r="A22" s="32">
        <f>SUBTOTAL(3,$B$15:B22)</f>
        <v>8</v>
      </c>
      <c r="B22" s="33" t="s">
        <v>38</v>
      </c>
      <c r="C22" s="46" t="s">
        <v>30</v>
      </c>
      <c r="D22" s="47">
        <v>241</v>
      </c>
      <c r="E22" s="48">
        <v>74</v>
      </c>
      <c r="F22" s="14">
        <v>59</v>
      </c>
      <c r="G22" s="14">
        <v>36</v>
      </c>
      <c r="H22" s="49">
        <v>72</v>
      </c>
      <c r="I22" s="50"/>
      <c r="J22" s="51"/>
      <c r="K22" s="51"/>
      <c r="L22" s="52"/>
      <c r="M22" s="53"/>
      <c r="N22" s="54"/>
      <c r="O22" s="55"/>
      <c r="P22" s="56"/>
      <c r="Q22" s="56"/>
      <c r="R22" s="57"/>
      <c r="S22" s="58"/>
    </row>
    <row r="23" spans="1:19">
      <c r="A23" s="32">
        <f>SUBTOTAL(3,$B$15:B23)</f>
        <v>9</v>
      </c>
      <c r="B23" s="59" t="s">
        <v>39</v>
      </c>
      <c r="C23" s="46" t="s">
        <v>32</v>
      </c>
      <c r="D23" s="47">
        <v>78</v>
      </c>
      <c r="E23" s="48">
        <v>23</v>
      </c>
      <c r="F23" s="14">
        <v>31</v>
      </c>
      <c r="G23" s="14">
        <v>6</v>
      </c>
      <c r="H23" s="49">
        <v>18</v>
      </c>
      <c r="I23" s="50"/>
      <c r="J23" s="51"/>
      <c r="K23" s="51"/>
      <c r="L23" s="52"/>
      <c r="M23" s="53"/>
      <c r="N23" s="54"/>
      <c r="O23" s="55"/>
      <c r="P23" s="56"/>
      <c r="Q23" s="56"/>
      <c r="R23" s="57"/>
      <c r="S23" s="58"/>
    </row>
    <row r="24" spans="1:19">
      <c r="A24" s="32">
        <f>SUBTOTAL(3,$B$15:B24)</f>
        <v>10</v>
      </c>
      <c r="B24" s="33" t="s">
        <v>40</v>
      </c>
      <c r="C24" s="46" t="s">
        <v>30</v>
      </c>
      <c r="D24" s="47">
        <v>40</v>
      </c>
      <c r="E24" s="48">
        <v>0</v>
      </c>
      <c r="F24" s="14">
        <v>0</v>
      </c>
      <c r="G24" s="14">
        <v>19</v>
      </c>
      <c r="H24" s="49">
        <v>21</v>
      </c>
      <c r="I24" s="50"/>
      <c r="J24" s="51"/>
      <c r="K24" s="51"/>
      <c r="L24" s="52"/>
      <c r="M24" s="53"/>
      <c r="N24" s="54"/>
      <c r="O24" s="55"/>
      <c r="P24" s="56"/>
      <c r="Q24" s="56"/>
      <c r="R24" s="57"/>
      <c r="S24" s="58"/>
    </row>
    <row r="25" spans="1:19">
      <c r="A25" s="32">
        <f>SUBTOTAL(3,$B$15:B25)</f>
        <v>11</v>
      </c>
      <c r="B25" s="33" t="s">
        <v>41</v>
      </c>
      <c r="C25" s="46" t="s">
        <v>30</v>
      </c>
      <c r="D25" s="47">
        <v>47</v>
      </c>
      <c r="E25" s="48">
        <v>0</v>
      </c>
      <c r="F25" s="14">
        <v>18</v>
      </c>
      <c r="G25" s="14">
        <v>0</v>
      </c>
      <c r="H25" s="49">
        <v>29</v>
      </c>
      <c r="I25" s="50"/>
      <c r="J25" s="51"/>
      <c r="K25" s="51"/>
      <c r="L25" s="52"/>
      <c r="M25" s="53"/>
      <c r="N25" s="54"/>
      <c r="O25" s="55"/>
      <c r="P25" s="56"/>
      <c r="Q25" s="56"/>
      <c r="R25" s="57"/>
      <c r="S25" s="58"/>
    </row>
    <row r="26" spans="1:19">
      <c r="A26" s="32">
        <f>SUBTOTAL(3,$B$15:B26)</f>
        <v>12</v>
      </c>
      <c r="B26" s="33" t="s">
        <v>42</v>
      </c>
      <c r="C26" s="46" t="s">
        <v>30</v>
      </c>
      <c r="D26" s="47">
        <v>36</v>
      </c>
      <c r="E26" s="48">
        <v>12</v>
      </c>
      <c r="F26" s="14">
        <v>6</v>
      </c>
      <c r="G26" s="14">
        <v>12</v>
      </c>
      <c r="H26" s="49">
        <v>6</v>
      </c>
      <c r="I26" s="50"/>
      <c r="J26" s="51"/>
      <c r="K26" s="51"/>
      <c r="L26" s="52"/>
      <c r="M26" s="53"/>
      <c r="N26" s="54"/>
      <c r="O26" s="55"/>
      <c r="P26" s="56"/>
      <c r="Q26" s="56"/>
      <c r="R26" s="57"/>
      <c r="S26" s="58"/>
    </row>
    <row r="27" spans="1:19">
      <c r="A27" s="32">
        <f>SUBTOTAL(3,$B$15:B27)</f>
        <v>13</v>
      </c>
      <c r="B27" s="33" t="s">
        <v>43</v>
      </c>
      <c r="C27" s="46" t="s">
        <v>30</v>
      </c>
      <c r="D27" s="47">
        <v>48</v>
      </c>
      <c r="E27" s="48">
        <v>0</v>
      </c>
      <c r="F27" s="14">
        <v>48</v>
      </c>
      <c r="G27" s="14">
        <v>0</v>
      </c>
      <c r="H27" s="49">
        <v>0</v>
      </c>
      <c r="I27" s="50"/>
      <c r="J27" s="51"/>
      <c r="K27" s="51"/>
      <c r="L27" s="52"/>
      <c r="M27" s="53"/>
      <c r="N27" s="54"/>
      <c r="O27" s="55"/>
      <c r="P27" s="56"/>
      <c r="Q27" s="56"/>
      <c r="R27" s="57"/>
      <c r="S27" s="58"/>
    </row>
    <row r="28" spans="1:19">
      <c r="A28" s="32">
        <f>SUBTOTAL(3,$B$15:B28)</f>
        <v>14</v>
      </c>
      <c r="B28" s="33" t="s">
        <v>44</v>
      </c>
      <c r="C28" s="46" t="s">
        <v>30</v>
      </c>
      <c r="D28" s="47">
        <v>119</v>
      </c>
      <c r="E28" s="48">
        <v>43</v>
      </c>
      <c r="F28" s="14">
        <v>35</v>
      </c>
      <c r="G28" s="14">
        <v>18</v>
      </c>
      <c r="H28" s="49">
        <v>23</v>
      </c>
      <c r="I28" s="50"/>
      <c r="J28" s="51"/>
      <c r="K28" s="51"/>
      <c r="L28" s="52"/>
      <c r="M28" s="53"/>
      <c r="N28" s="54"/>
      <c r="O28" s="55"/>
      <c r="P28" s="56"/>
      <c r="Q28" s="56"/>
      <c r="R28" s="57"/>
      <c r="S28" s="58"/>
    </row>
    <row r="29" spans="1:19">
      <c r="A29" s="32">
        <f>SUBTOTAL(3,$B$15:B29)</f>
        <v>15</v>
      </c>
      <c r="B29" s="33" t="s">
        <v>45</v>
      </c>
      <c r="C29" s="46" t="s">
        <v>32</v>
      </c>
      <c r="D29" s="47">
        <v>195</v>
      </c>
      <c r="E29" s="48">
        <v>59</v>
      </c>
      <c r="F29" s="14">
        <v>48</v>
      </c>
      <c r="G29" s="14">
        <v>52</v>
      </c>
      <c r="H29" s="49">
        <v>36</v>
      </c>
      <c r="I29" s="50"/>
      <c r="J29" s="51"/>
      <c r="K29" s="51"/>
      <c r="L29" s="52"/>
      <c r="M29" s="53"/>
      <c r="N29" s="54"/>
      <c r="O29" s="55"/>
      <c r="P29" s="56"/>
      <c r="Q29" s="56"/>
      <c r="R29" s="57"/>
      <c r="S29" s="58"/>
    </row>
    <row r="30" spans="1:19">
      <c r="A30" s="32">
        <f>SUBTOTAL(3,$B$15:B30)</f>
        <v>16</v>
      </c>
      <c r="B30" s="33" t="s">
        <v>46</v>
      </c>
      <c r="C30" s="46" t="s">
        <v>32</v>
      </c>
      <c r="D30" s="47">
        <v>18</v>
      </c>
      <c r="E30" s="48">
        <v>0</v>
      </c>
      <c r="F30" s="14">
        <v>18</v>
      </c>
      <c r="G30" s="14">
        <v>0</v>
      </c>
      <c r="H30" s="49">
        <v>0</v>
      </c>
      <c r="I30" s="50"/>
      <c r="J30" s="51"/>
      <c r="K30" s="51"/>
      <c r="L30" s="52"/>
      <c r="M30" s="53"/>
      <c r="N30" s="54"/>
      <c r="O30" s="55"/>
      <c r="P30" s="56"/>
      <c r="Q30" s="56"/>
      <c r="R30" s="57"/>
      <c r="S30" s="58"/>
    </row>
    <row r="31" spans="1:19">
      <c r="A31" s="32">
        <f>SUBTOTAL(3,$B$15:B31)</f>
        <v>17</v>
      </c>
      <c r="B31" s="33" t="s">
        <v>47</v>
      </c>
      <c r="C31" s="46" t="s">
        <v>30</v>
      </c>
      <c r="D31" s="47">
        <v>232</v>
      </c>
      <c r="E31" s="48">
        <v>84</v>
      </c>
      <c r="F31" s="14">
        <v>29</v>
      </c>
      <c r="G31" s="14">
        <v>18</v>
      </c>
      <c r="H31" s="49">
        <v>101</v>
      </c>
      <c r="I31" s="50"/>
      <c r="J31" s="51"/>
      <c r="K31" s="51"/>
      <c r="L31" s="52"/>
      <c r="M31" s="53"/>
      <c r="N31" s="54"/>
      <c r="O31" s="55"/>
      <c r="P31" s="56"/>
      <c r="Q31" s="56"/>
      <c r="R31" s="57"/>
      <c r="S31" s="58"/>
    </row>
    <row r="32" spans="1:19">
      <c r="A32" s="32">
        <f>SUBTOTAL(3,$B$15:B32)</f>
        <v>18</v>
      </c>
      <c r="B32" s="33" t="s">
        <v>48</v>
      </c>
      <c r="C32" s="46" t="s">
        <v>32</v>
      </c>
      <c r="D32" s="47">
        <v>70</v>
      </c>
      <c r="E32" s="48">
        <v>0</v>
      </c>
      <c r="F32" s="14">
        <v>70</v>
      </c>
      <c r="G32" s="14">
        <v>0</v>
      </c>
      <c r="H32" s="49">
        <v>0</v>
      </c>
      <c r="I32" s="50"/>
      <c r="J32" s="51"/>
      <c r="K32" s="51"/>
      <c r="L32" s="52"/>
      <c r="M32" s="53"/>
      <c r="N32" s="54"/>
      <c r="O32" s="55"/>
      <c r="P32" s="56"/>
      <c r="Q32" s="56"/>
      <c r="R32" s="57"/>
      <c r="S32" s="58"/>
    </row>
    <row r="33" spans="1:19">
      <c r="A33" s="32">
        <f>SUBTOTAL(3,$B$15:B33)</f>
        <v>19</v>
      </c>
      <c r="B33" s="33" t="s">
        <v>49</v>
      </c>
      <c r="C33" s="46" t="s">
        <v>30</v>
      </c>
      <c r="D33" s="47">
        <v>166</v>
      </c>
      <c r="E33" s="48">
        <v>49</v>
      </c>
      <c r="F33" s="14">
        <v>26</v>
      </c>
      <c r="G33" s="14">
        <v>36</v>
      </c>
      <c r="H33" s="49">
        <v>55</v>
      </c>
      <c r="I33" s="50"/>
      <c r="J33" s="51"/>
      <c r="K33" s="51"/>
      <c r="L33" s="52"/>
      <c r="M33" s="53"/>
      <c r="N33" s="54"/>
      <c r="O33" s="55"/>
      <c r="P33" s="56"/>
      <c r="Q33" s="56"/>
      <c r="R33" s="57"/>
      <c r="S33" s="58"/>
    </row>
    <row r="34" spans="1:19">
      <c r="A34" s="32">
        <f>SUBTOTAL(3,$B$15:B34)</f>
        <v>20</v>
      </c>
      <c r="B34" s="59" t="s">
        <v>50</v>
      </c>
      <c r="C34" s="46" t="s">
        <v>32</v>
      </c>
      <c r="D34" s="47">
        <v>23</v>
      </c>
      <c r="E34" s="48">
        <v>0</v>
      </c>
      <c r="F34" s="14">
        <v>23</v>
      </c>
      <c r="G34" s="14">
        <v>0</v>
      </c>
      <c r="H34" s="49">
        <v>0</v>
      </c>
      <c r="I34" s="50"/>
      <c r="J34" s="51"/>
      <c r="K34" s="51"/>
      <c r="L34" s="52"/>
      <c r="M34" s="53"/>
      <c r="N34" s="54"/>
      <c r="O34" s="55"/>
      <c r="P34" s="56"/>
      <c r="Q34" s="56"/>
      <c r="R34" s="57"/>
      <c r="S34" s="58"/>
    </row>
    <row r="35" spans="1:19">
      <c r="A35" s="32">
        <f>SUBTOTAL(3,$B$15:B35)</f>
        <v>21</v>
      </c>
      <c r="B35" s="33" t="s">
        <v>51</v>
      </c>
      <c r="C35" s="46" t="s">
        <v>30</v>
      </c>
      <c r="D35" s="47">
        <v>117</v>
      </c>
      <c r="E35" s="48">
        <v>45</v>
      </c>
      <c r="F35" s="14">
        <v>23</v>
      </c>
      <c r="G35" s="14">
        <v>26</v>
      </c>
      <c r="H35" s="49">
        <v>23</v>
      </c>
      <c r="I35" s="50"/>
      <c r="J35" s="51"/>
      <c r="K35" s="51"/>
      <c r="L35" s="52"/>
      <c r="M35" s="53"/>
      <c r="N35" s="54"/>
      <c r="O35" s="55"/>
      <c r="P35" s="56"/>
      <c r="Q35" s="56"/>
      <c r="R35" s="57"/>
      <c r="S35" s="58"/>
    </row>
    <row r="36" spans="1:19">
      <c r="A36" s="32">
        <f>SUBTOTAL(3,$B$15:B36)</f>
        <v>22</v>
      </c>
      <c r="B36" s="33" t="s">
        <v>52</v>
      </c>
      <c r="C36" s="46" t="s">
        <v>30</v>
      </c>
      <c r="D36" s="47">
        <v>34</v>
      </c>
      <c r="E36" s="48">
        <v>11</v>
      </c>
      <c r="F36" s="14">
        <v>4</v>
      </c>
      <c r="G36" s="14">
        <v>0</v>
      </c>
      <c r="H36" s="49">
        <v>19</v>
      </c>
      <c r="I36" s="50"/>
      <c r="J36" s="51"/>
      <c r="K36" s="51"/>
      <c r="L36" s="52"/>
      <c r="M36" s="53"/>
      <c r="N36" s="54"/>
      <c r="O36" s="55"/>
      <c r="P36" s="56"/>
      <c r="Q36" s="56"/>
      <c r="R36" s="57"/>
      <c r="S36" s="58"/>
    </row>
    <row r="37" spans="1:19">
      <c r="A37" s="32">
        <f>SUBTOTAL(3,$B$15:B37)</f>
        <v>23</v>
      </c>
      <c r="B37" s="33" t="s">
        <v>53</v>
      </c>
      <c r="C37" s="46" t="s">
        <v>30</v>
      </c>
      <c r="D37" s="47">
        <v>27</v>
      </c>
      <c r="E37" s="48">
        <v>0</v>
      </c>
      <c r="F37" s="14">
        <v>27</v>
      </c>
      <c r="G37" s="14">
        <v>0</v>
      </c>
      <c r="H37" s="49">
        <v>0</v>
      </c>
      <c r="I37" s="50"/>
      <c r="J37" s="51"/>
      <c r="K37" s="51"/>
      <c r="L37" s="52"/>
      <c r="M37" s="53"/>
      <c r="N37" s="54"/>
      <c r="O37" s="55"/>
      <c r="P37" s="56"/>
      <c r="Q37" s="56"/>
      <c r="R37" s="57"/>
      <c r="S37" s="58"/>
    </row>
    <row r="38" spans="1:19">
      <c r="A38" s="32">
        <f>SUBTOTAL(3,$B$15:B38)</f>
        <v>24</v>
      </c>
      <c r="B38" s="33" t="s">
        <v>54</v>
      </c>
      <c r="C38" s="46" t="s">
        <v>32</v>
      </c>
      <c r="D38" s="47">
        <v>511</v>
      </c>
      <c r="E38" s="48">
        <v>147</v>
      </c>
      <c r="F38" s="14">
        <v>182</v>
      </c>
      <c r="G38" s="14">
        <v>59</v>
      </c>
      <c r="H38" s="49">
        <v>123</v>
      </c>
      <c r="I38" s="50"/>
      <c r="J38" s="51"/>
      <c r="K38" s="51"/>
      <c r="L38" s="52"/>
      <c r="M38" s="53"/>
      <c r="N38" s="54"/>
      <c r="O38" s="55"/>
      <c r="P38" s="56"/>
      <c r="Q38" s="56"/>
      <c r="R38" s="57"/>
      <c r="S38" s="58"/>
    </row>
    <row r="39" spans="1:19">
      <c r="A39" s="32">
        <f>SUBTOTAL(3,$B$15:B39)</f>
        <v>25</v>
      </c>
      <c r="B39" s="33" t="s">
        <v>55</v>
      </c>
      <c r="C39" s="46" t="s">
        <v>30</v>
      </c>
      <c r="D39" s="47">
        <v>253</v>
      </c>
      <c r="E39" s="48">
        <v>124</v>
      </c>
      <c r="F39" s="14">
        <v>0</v>
      </c>
      <c r="G39" s="14">
        <v>0</v>
      </c>
      <c r="H39" s="49">
        <v>129</v>
      </c>
      <c r="I39" s="50"/>
      <c r="J39" s="51"/>
      <c r="K39" s="51"/>
      <c r="L39" s="52"/>
      <c r="M39" s="53"/>
      <c r="N39" s="54"/>
      <c r="O39" s="55"/>
      <c r="P39" s="56"/>
      <c r="Q39" s="56"/>
      <c r="R39" s="57"/>
      <c r="S39" s="58"/>
    </row>
    <row r="40" spans="1:19">
      <c r="A40" s="32">
        <f>SUBTOTAL(3,$B$15:B40)</f>
        <v>26</v>
      </c>
      <c r="B40" s="33" t="s">
        <v>56</v>
      </c>
      <c r="C40" s="46" t="s">
        <v>30</v>
      </c>
      <c r="D40" s="47">
        <v>728</v>
      </c>
      <c r="E40" s="48">
        <v>243</v>
      </c>
      <c r="F40" s="14">
        <v>228</v>
      </c>
      <c r="G40" s="14">
        <v>97</v>
      </c>
      <c r="H40" s="49">
        <v>160</v>
      </c>
      <c r="I40" s="50"/>
      <c r="J40" s="51"/>
      <c r="K40" s="51"/>
      <c r="L40" s="52"/>
      <c r="M40" s="53"/>
      <c r="N40" s="54"/>
      <c r="O40" s="55"/>
      <c r="P40" s="56"/>
      <c r="Q40" s="56"/>
      <c r="R40" s="57"/>
      <c r="S40" s="58"/>
    </row>
    <row r="41" spans="1:19">
      <c r="A41" s="32">
        <f>SUBTOTAL(3,$B$15:B41)</f>
        <v>27</v>
      </c>
      <c r="B41" s="60" t="s">
        <v>57</v>
      </c>
      <c r="C41" s="46" t="s">
        <v>30</v>
      </c>
      <c r="D41" s="47">
        <v>43</v>
      </c>
      <c r="E41" s="48">
        <v>0</v>
      </c>
      <c r="F41" s="14">
        <v>0</v>
      </c>
      <c r="G41" s="14">
        <v>43</v>
      </c>
      <c r="H41" s="49">
        <v>0</v>
      </c>
      <c r="I41" s="50"/>
      <c r="J41" s="51"/>
      <c r="K41" s="51"/>
      <c r="L41" s="52"/>
      <c r="M41" s="53"/>
      <c r="N41" s="54"/>
      <c r="O41" s="55"/>
      <c r="P41" s="56"/>
      <c r="Q41" s="56"/>
      <c r="R41" s="57"/>
      <c r="S41" s="58"/>
    </row>
    <row r="42" spans="1:19">
      <c r="A42" s="32">
        <f>SUBTOTAL(3,$B$15:B42)</f>
        <v>28</v>
      </c>
      <c r="B42" s="33" t="s">
        <v>58</v>
      </c>
      <c r="C42" s="46" t="s">
        <v>30</v>
      </c>
      <c r="D42" s="47">
        <v>23</v>
      </c>
      <c r="E42" s="48">
        <v>0</v>
      </c>
      <c r="F42" s="14">
        <v>23</v>
      </c>
      <c r="G42" s="14">
        <v>0</v>
      </c>
      <c r="H42" s="49">
        <v>0</v>
      </c>
      <c r="I42" s="50"/>
      <c r="J42" s="51"/>
      <c r="K42" s="51"/>
      <c r="L42" s="52"/>
      <c r="M42" s="53"/>
      <c r="N42" s="54"/>
      <c r="O42" s="55"/>
      <c r="P42" s="56"/>
      <c r="Q42" s="56"/>
      <c r="R42" s="57"/>
      <c r="S42" s="58"/>
    </row>
    <row r="43" spans="1:19">
      <c r="A43" s="32">
        <f>SUBTOTAL(3,$B$15:B43)</f>
        <v>29</v>
      </c>
      <c r="B43" s="33" t="s">
        <v>59</v>
      </c>
      <c r="C43" s="46" t="s">
        <v>30</v>
      </c>
      <c r="D43" s="47">
        <v>316</v>
      </c>
      <c r="E43" s="48">
        <v>66</v>
      </c>
      <c r="F43" s="14">
        <v>113</v>
      </c>
      <c r="G43" s="14">
        <v>42</v>
      </c>
      <c r="H43" s="49">
        <v>95</v>
      </c>
      <c r="I43" s="50"/>
      <c r="J43" s="51"/>
      <c r="K43" s="51"/>
      <c r="L43" s="52"/>
      <c r="M43" s="53"/>
      <c r="N43" s="54"/>
      <c r="O43" s="55"/>
      <c r="P43" s="56"/>
      <c r="Q43" s="56"/>
      <c r="R43" s="57"/>
      <c r="S43" s="58"/>
    </row>
    <row r="44" spans="1:19">
      <c r="A44" s="32">
        <f>SUBTOTAL(3,$B$15:B44)</f>
        <v>30</v>
      </c>
      <c r="B44" s="33" t="s">
        <v>60</v>
      </c>
      <c r="C44" s="46" t="s">
        <v>30</v>
      </c>
      <c r="D44" s="47">
        <v>103</v>
      </c>
      <c r="E44" s="48">
        <v>29</v>
      </c>
      <c r="F44" s="14">
        <v>32</v>
      </c>
      <c r="G44" s="14">
        <v>21</v>
      </c>
      <c r="H44" s="49">
        <v>21</v>
      </c>
      <c r="I44" s="50"/>
      <c r="J44" s="51"/>
      <c r="K44" s="51"/>
      <c r="L44" s="52"/>
      <c r="M44" s="53"/>
      <c r="N44" s="54"/>
      <c r="O44" s="55"/>
      <c r="P44" s="56"/>
      <c r="Q44" s="56"/>
      <c r="R44" s="57"/>
      <c r="S44" s="58"/>
    </row>
    <row r="45" spans="1:19">
      <c r="A45" s="32">
        <f>SUBTOTAL(3,$B$15:B45)</f>
        <v>31</v>
      </c>
      <c r="B45" s="33" t="s">
        <v>61</v>
      </c>
      <c r="C45" s="46" t="s">
        <v>30</v>
      </c>
      <c r="D45" s="47">
        <v>104</v>
      </c>
      <c r="E45" s="48">
        <v>35</v>
      </c>
      <c r="F45" s="14">
        <v>27</v>
      </c>
      <c r="G45" s="14">
        <v>11</v>
      </c>
      <c r="H45" s="49">
        <v>31</v>
      </c>
      <c r="I45" s="50"/>
      <c r="J45" s="51"/>
      <c r="K45" s="51"/>
      <c r="L45" s="52"/>
      <c r="M45" s="53"/>
      <c r="N45" s="54"/>
      <c r="O45" s="55"/>
      <c r="P45" s="56"/>
      <c r="Q45" s="56"/>
      <c r="R45" s="57"/>
      <c r="S45" s="58"/>
    </row>
    <row r="46" spans="1:19">
      <c r="A46" s="32">
        <f>SUBTOTAL(3,$B$15:B46)</f>
        <v>32</v>
      </c>
      <c r="B46" s="33" t="s">
        <v>62</v>
      </c>
      <c r="C46" s="46" t="s">
        <v>30</v>
      </c>
      <c r="D46" s="47">
        <v>199</v>
      </c>
      <c r="E46" s="48">
        <v>65</v>
      </c>
      <c r="F46" s="14">
        <v>63</v>
      </c>
      <c r="G46" s="14">
        <v>23</v>
      </c>
      <c r="H46" s="49">
        <v>48</v>
      </c>
      <c r="I46" s="50"/>
      <c r="J46" s="51"/>
      <c r="K46" s="51"/>
      <c r="L46" s="52"/>
      <c r="M46" s="53"/>
      <c r="N46" s="54"/>
      <c r="O46" s="55"/>
      <c r="P46" s="56"/>
      <c r="Q46" s="56"/>
      <c r="R46" s="57"/>
      <c r="S46" s="58"/>
    </row>
    <row r="47" spans="1:19">
      <c r="A47" s="32">
        <f>SUBTOTAL(3,$B$15:B47)</f>
        <v>33</v>
      </c>
      <c r="B47" s="59" t="s">
        <v>63</v>
      </c>
      <c r="C47" s="46" t="s">
        <v>32</v>
      </c>
      <c r="D47" s="47">
        <v>692</v>
      </c>
      <c r="E47" s="48">
        <v>199</v>
      </c>
      <c r="F47" s="14">
        <v>305</v>
      </c>
      <c r="G47" s="14">
        <v>82</v>
      </c>
      <c r="H47" s="49">
        <v>106</v>
      </c>
      <c r="I47" s="50"/>
      <c r="J47" s="51"/>
      <c r="K47" s="51"/>
      <c r="L47" s="52"/>
      <c r="M47" s="53"/>
      <c r="N47" s="54"/>
      <c r="O47" s="55"/>
      <c r="P47" s="56"/>
      <c r="Q47" s="56"/>
      <c r="R47" s="57"/>
      <c r="S47" s="58"/>
    </row>
    <row r="48" spans="1:19">
      <c r="A48" s="32">
        <f>SUBTOTAL(3,$B$15:B48)</f>
        <v>34</v>
      </c>
      <c r="B48" s="33" t="s">
        <v>64</v>
      </c>
      <c r="C48" s="46" t="s">
        <v>30</v>
      </c>
      <c r="D48" s="47">
        <v>316</v>
      </c>
      <c r="E48" s="48">
        <v>172</v>
      </c>
      <c r="F48" s="14">
        <v>0</v>
      </c>
      <c r="G48" s="14">
        <v>0</v>
      </c>
      <c r="H48" s="49">
        <v>144</v>
      </c>
      <c r="I48" s="50"/>
      <c r="J48" s="51"/>
      <c r="K48" s="51"/>
      <c r="L48" s="52"/>
      <c r="M48" s="53"/>
      <c r="N48" s="54"/>
      <c r="O48" s="55"/>
      <c r="P48" s="56"/>
      <c r="Q48" s="56"/>
      <c r="R48" s="57"/>
      <c r="S48" s="58"/>
    </row>
    <row r="49" spans="1:19">
      <c r="A49" s="32">
        <f>SUBTOTAL(3,$B$15:B49)</f>
        <v>35</v>
      </c>
      <c r="B49" s="33" t="s">
        <v>65</v>
      </c>
      <c r="C49" s="46" t="s">
        <v>30</v>
      </c>
      <c r="D49" s="47">
        <v>69</v>
      </c>
      <c r="E49" s="48">
        <v>20</v>
      </c>
      <c r="F49" s="14">
        <v>28</v>
      </c>
      <c r="G49" s="14">
        <v>12</v>
      </c>
      <c r="H49" s="49">
        <v>9</v>
      </c>
      <c r="I49" s="50"/>
      <c r="J49" s="51"/>
      <c r="K49" s="51"/>
      <c r="L49" s="52"/>
      <c r="M49" s="53"/>
      <c r="N49" s="54"/>
      <c r="O49" s="55"/>
      <c r="P49" s="56"/>
      <c r="Q49" s="56"/>
      <c r="R49" s="57"/>
      <c r="S49" s="58"/>
    </row>
    <row r="50" spans="1:19">
      <c r="A50" s="32">
        <f>SUBTOTAL(3,$B$15:B51)</f>
        <v>37</v>
      </c>
      <c r="B50" s="61" t="s">
        <v>66</v>
      </c>
      <c r="C50" s="46" t="s">
        <v>30</v>
      </c>
      <c r="D50" s="47">
        <v>50</v>
      </c>
      <c r="E50" s="48">
        <v>18</v>
      </c>
      <c r="F50" s="14">
        <v>18</v>
      </c>
      <c r="G50" s="14">
        <v>7</v>
      </c>
      <c r="H50" s="49">
        <v>7</v>
      </c>
      <c r="I50" s="50"/>
      <c r="J50" s="51"/>
      <c r="K50" s="51"/>
      <c r="L50" s="52"/>
      <c r="M50" s="53"/>
      <c r="N50" s="54"/>
      <c r="O50" s="55"/>
      <c r="P50" s="56"/>
      <c r="Q50" s="56"/>
      <c r="R50" s="57"/>
      <c r="S50" s="58"/>
    </row>
    <row r="51" spans="1:19">
      <c r="A51" s="32">
        <f>SUBTOTAL(3,$B$15:B51)</f>
        <v>37</v>
      </c>
      <c r="B51" s="33" t="s">
        <v>67</v>
      </c>
      <c r="C51" s="46" t="s">
        <v>32</v>
      </c>
      <c r="D51" s="47">
        <v>334</v>
      </c>
      <c r="E51" s="48">
        <v>120</v>
      </c>
      <c r="F51" s="14">
        <v>90</v>
      </c>
      <c r="G51" s="14">
        <v>47</v>
      </c>
      <c r="H51" s="49">
        <v>77</v>
      </c>
      <c r="I51" s="50"/>
      <c r="J51" s="51"/>
      <c r="K51" s="51"/>
      <c r="L51" s="52"/>
      <c r="M51" s="53"/>
      <c r="N51" s="54"/>
      <c r="O51" s="55"/>
      <c r="P51" s="56"/>
      <c r="Q51" s="56"/>
      <c r="R51" s="57"/>
      <c r="S51" s="58"/>
    </row>
    <row r="52" spans="1:19">
      <c r="A52" s="32">
        <f>SUBTOTAL(3,$B$15:B52)</f>
        <v>38</v>
      </c>
      <c r="B52" s="61" t="s">
        <v>68</v>
      </c>
      <c r="C52" s="46" t="s">
        <v>69</v>
      </c>
      <c r="D52" s="47">
        <v>141</v>
      </c>
      <c r="E52" s="48">
        <v>35</v>
      </c>
      <c r="F52" s="14">
        <v>70</v>
      </c>
      <c r="G52" s="14">
        <v>18</v>
      </c>
      <c r="H52" s="49">
        <v>18</v>
      </c>
      <c r="I52" s="50"/>
      <c r="J52" s="51"/>
      <c r="K52" s="51"/>
      <c r="L52" s="52"/>
      <c r="M52" s="53"/>
      <c r="N52" s="54"/>
      <c r="O52" s="55"/>
      <c r="P52" s="56"/>
      <c r="Q52" s="56"/>
      <c r="R52" s="57"/>
      <c r="S52" s="58"/>
    </row>
    <row r="53" spans="1:19">
      <c r="A53" s="32">
        <f>SUBTOTAL(3,$B$15:B53)</f>
        <v>39</v>
      </c>
      <c r="B53" s="61" t="s">
        <v>70</v>
      </c>
      <c r="C53" s="46" t="s">
        <v>32</v>
      </c>
      <c r="D53" s="47">
        <v>376</v>
      </c>
      <c r="E53" s="48">
        <v>94</v>
      </c>
      <c r="F53" s="14">
        <v>117</v>
      </c>
      <c r="G53" s="14">
        <v>65</v>
      </c>
      <c r="H53" s="49">
        <v>100</v>
      </c>
      <c r="I53" s="50"/>
      <c r="J53" s="51"/>
      <c r="K53" s="51"/>
      <c r="L53" s="52"/>
      <c r="M53" s="53"/>
      <c r="N53" s="54"/>
      <c r="O53" s="55"/>
      <c r="P53" s="56"/>
      <c r="Q53" s="56"/>
      <c r="R53" s="57"/>
      <c r="S53" s="58"/>
    </row>
    <row r="54" spans="1:19">
      <c r="A54" s="32">
        <f>SUBTOTAL(3,$B$15:B54)</f>
        <v>40</v>
      </c>
      <c r="B54" s="61" t="s">
        <v>71</v>
      </c>
      <c r="C54" s="46" t="s">
        <v>30</v>
      </c>
      <c r="D54" s="47">
        <v>232</v>
      </c>
      <c r="E54" s="48">
        <v>76</v>
      </c>
      <c r="F54" s="14">
        <v>64</v>
      </c>
      <c r="G54" s="14">
        <v>23</v>
      </c>
      <c r="H54" s="49">
        <v>69</v>
      </c>
      <c r="I54" s="50"/>
      <c r="J54" s="51"/>
      <c r="K54" s="51"/>
      <c r="L54" s="52"/>
      <c r="M54" s="53"/>
      <c r="N54" s="54"/>
      <c r="O54" s="55"/>
      <c r="P54" s="56"/>
      <c r="Q54" s="56"/>
      <c r="R54" s="57"/>
      <c r="S54" s="58"/>
    </row>
    <row r="55" spans="1:19">
      <c r="A55" s="32">
        <f>SUBTOTAL(3,$B$15:B55)</f>
        <v>41</v>
      </c>
      <c r="B55" s="61" t="s">
        <v>72</v>
      </c>
      <c r="C55" s="46" t="s">
        <v>30</v>
      </c>
      <c r="D55" s="47">
        <v>47</v>
      </c>
      <c r="E55" s="48">
        <v>0</v>
      </c>
      <c r="F55" s="14">
        <v>0</v>
      </c>
      <c r="G55" s="14">
        <v>47</v>
      </c>
      <c r="H55" s="49">
        <v>0</v>
      </c>
      <c r="I55" s="50"/>
      <c r="J55" s="51"/>
      <c r="K55" s="51"/>
      <c r="L55" s="52"/>
      <c r="M55" s="53"/>
      <c r="N55" s="54"/>
      <c r="O55" s="55"/>
      <c r="P55" s="56"/>
      <c r="Q55" s="56"/>
      <c r="R55" s="57"/>
      <c r="S55" s="58"/>
    </row>
    <row r="56" spans="1:19">
      <c r="A56" s="32">
        <f>SUBTOTAL(3,$B$15:B56)</f>
        <v>42</v>
      </c>
      <c r="B56" s="61" t="s">
        <v>73</v>
      </c>
      <c r="C56" s="46" t="s">
        <v>30</v>
      </c>
      <c r="D56" s="47">
        <v>41</v>
      </c>
      <c r="E56" s="48">
        <v>0</v>
      </c>
      <c r="F56" s="14">
        <v>0</v>
      </c>
      <c r="G56" s="14">
        <v>0</v>
      </c>
      <c r="H56" s="49">
        <v>41</v>
      </c>
      <c r="I56" s="50"/>
      <c r="J56" s="51"/>
      <c r="K56" s="51"/>
      <c r="L56" s="52"/>
      <c r="M56" s="53"/>
      <c r="N56" s="54"/>
      <c r="O56" s="55"/>
      <c r="P56" s="56"/>
      <c r="Q56" s="56"/>
      <c r="R56" s="57"/>
      <c r="S56" s="58"/>
    </row>
    <row r="57" spans="1:19">
      <c r="A57" s="32">
        <f>SUBTOTAL(3,$B$15:B57)</f>
        <v>43</v>
      </c>
      <c r="B57" s="61" t="s">
        <v>74</v>
      </c>
      <c r="C57" s="46" t="s">
        <v>30</v>
      </c>
      <c r="D57" s="47">
        <v>5631</v>
      </c>
      <c r="E57" s="48">
        <v>1795</v>
      </c>
      <c r="F57" s="14">
        <v>1285</v>
      </c>
      <c r="G57" s="14">
        <v>1038</v>
      </c>
      <c r="H57" s="49">
        <v>1513</v>
      </c>
      <c r="I57" s="50"/>
      <c r="J57" s="51"/>
      <c r="K57" s="51"/>
      <c r="L57" s="52"/>
      <c r="M57" s="53"/>
      <c r="N57" s="54"/>
      <c r="O57" s="55"/>
      <c r="P57" s="56"/>
      <c r="Q57" s="56"/>
      <c r="R57" s="57"/>
      <c r="S57" s="58"/>
    </row>
    <row r="58" spans="1:19" ht="15.75" thickBot="1">
      <c r="A58" s="32">
        <f>SUBTOTAL(3,$B$15:B58)</f>
        <v>44</v>
      </c>
      <c r="B58" s="61" t="s">
        <v>75</v>
      </c>
      <c r="C58" s="62" t="s">
        <v>30</v>
      </c>
      <c r="D58" s="63">
        <v>581</v>
      </c>
      <c r="E58" s="64">
        <v>0</v>
      </c>
      <c r="F58" s="65">
        <v>581</v>
      </c>
      <c r="G58" s="65">
        <v>0</v>
      </c>
      <c r="H58" s="66">
        <v>0</v>
      </c>
      <c r="I58" s="67"/>
      <c r="J58" s="68"/>
      <c r="K58" s="68"/>
      <c r="L58" s="69"/>
      <c r="M58" s="70"/>
      <c r="N58" s="71"/>
      <c r="O58" s="72"/>
      <c r="P58" s="73"/>
      <c r="Q58" s="73"/>
      <c r="R58" s="74"/>
      <c r="S58" s="75"/>
    </row>
    <row r="59" spans="1:19" ht="15.75" thickBot="1">
      <c r="A59" s="76" t="s">
        <v>76</v>
      </c>
      <c r="B59" s="77"/>
      <c r="C59" s="78"/>
      <c r="D59" s="78"/>
      <c r="E59" s="79"/>
      <c r="F59" s="79"/>
      <c r="G59" s="79"/>
      <c r="H59" s="79"/>
      <c r="I59" s="80"/>
      <c r="J59" s="80"/>
      <c r="K59" s="80"/>
      <c r="L59" s="80" t="s">
        <v>77</v>
      </c>
      <c r="M59" s="81">
        <f>SUBTOTAL(109,M15:M58)</f>
        <v>0</v>
      </c>
      <c r="N59" s="82" t="e">
        <f>SUBTOTAL(101,N15:N58)</f>
        <v>#DIV/0!</v>
      </c>
      <c r="O59" s="83"/>
      <c r="P59" s="84"/>
      <c r="Q59" s="85"/>
      <c r="R59" s="85" t="s">
        <v>78</v>
      </c>
      <c r="S59" s="86">
        <f>SUBTOTAL(109,S15:S58)</f>
        <v>0</v>
      </c>
    </row>
    <row r="60" spans="1:19">
      <c r="B60" s="93" t="s">
        <v>79</v>
      </c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</row>
    <row r="61" spans="1:19">
      <c r="P61" s="87"/>
    </row>
    <row r="62" spans="1:19">
      <c r="Q62" s="87"/>
      <c r="R62" s="87"/>
    </row>
    <row r="66" spans="2:19">
      <c r="B66" s="5" t="s">
        <v>80</v>
      </c>
      <c r="N66" s="94"/>
      <c r="O66" s="94"/>
      <c r="P66" s="94"/>
      <c r="Q66" s="94"/>
      <c r="R66" s="94"/>
      <c r="S66" s="94"/>
    </row>
    <row r="67" spans="2:19">
      <c r="B67" s="1" t="s">
        <v>81</v>
      </c>
      <c r="N67" s="90"/>
      <c r="O67" s="90"/>
      <c r="P67" s="90"/>
      <c r="Q67" s="90"/>
      <c r="R67" s="90"/>
      <c r="S67" s="90"/>
    </row>
  </sheetData>
  <mergeCells count="15">
    <mergeCell ref="A2:M2"/>
    <mergeCell ref="B6:D6"/>
    <mergeCell ref="B7:D7"/>
    <mergeCell ref="B9:D9"/>
    <mergeCell ref="F9:Q9"/>
    <mergeCell ref="O12:R12"/>
    <mergeCell ref="N67:S67"/>
    <mergeCell ref="S12:S13"/>
    <mergeCell ref="B60:S60"/>
    <mergeCell ref="N66:S66"/>
    <mergeCell ref="A12:D12"/>
    <mergeCell ref="E12:H12"/>
    <mergeCell ref="I12:L12"/>
    <mergeCell ref="M12:M13"/>
    <mergeCell ref="N12:N13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Warzywa i owoce VII</vt:lpstr>
      <vt:lpstr>'Warzywa i owoce VII'!Tytuły_wydruku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Ania</cp:lastModifiedBy>
  <dcterms:created xsi:type="dcterms:W3CDTF">2025-11-30T10:46:30Z</dcterms:created>
  <dcterms:modified xsi:type="dcterms:W3CDTF">2025-12-03T08:42:27Z</dcterms:modified>
</cp:coreProperties>
</file>