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4240" windowHeight="13740" tabRatio="710"/>
  </bookViews>
  <sheets>
    <sheet name="Nabiał IV" sheetId="7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7"/>
  <c r="F14"/>
  <c r="F15"/>
  <c r="F16"/>
  <c r="F17"/>
  <c r="F18"/>
  <c r="F19"/>
  <c r="F20"/>
  <c r="F21"/>
  <c r="F22"/>
  <c r="F12"/>
  <c r="D24" l="1"/>
  <c r="A13"/>
  <c r="A14"/>
  <c r="A15"/>
  <c r="A16"/>
  <c r="A17"/>
  <c r="A18"/>
  <c r="A19"/>
  <c r="A20"/>
  <c r="A21"/>
  <c r="A22"/>
  <c r="A12"/>
  <c r="H17" l="1"/>
  <c r="I17" s="1"/>
  <c r="H19"/>
  <c r="I19" s="1"/>
  <c r="H13"/>
  <c r="I13" s="1"/>
  <c r="H18"/>
  <c r="I18" s="1"/>
  <c r="H21"/>
  <c r="I21" s="1"/>
  <c r="H16"/>
  <c r="I16" s="1"/>
  <c r="H14"/>
  <c r="I14" s="1"/>
  <c r="H15"/>
  <c r="I15" s="1"/>
  <c r="H20"/>
  <c r="I20" s="1"/>
  <c r="H22"/>
  <c r="I22" s="1"/>
  <c r="H12"/>
  <c r="I12" l="1"/>
  <c r="F24"/>
  <c r="I24" l="1"/>
  <c r="G24" l="1"/>
</calcChain>
</file>

<file path=xl/sharedStrings.xml><?xml version="1.0" encoding="utf-8"?>
<sst xmlns="http://schemas.openxmlformats.org/spreadsheetml/2006/main" count="43" uniqueCount="34">
  <si>
    <t>Lp</t>
  </si>
  <si>
    <t>Nazwa artykułu</t>
  </si>
  <si>
    <t>Ilość</t>
  </si>
  <si>
    <t>Cena jednostkowa brutto</t>
  </si>
  <si>
    <t>Wartość brutto</t>
  </si>
  <si>
    <t>Cena jednostkowa netto</t>
  </si>
  <si>
    <t>Wartość netto</t>
  </si>
  <si>
    <t>Podatek " Vat "</t>
  </si>
  <si>
    <t>Pieczęć dostawcy</t>
  </si>
  <si>
    <t>SZKOŁA  PODSTAWOWA  Nr. 32   ul. SZYMAŁY 124    41-933  BYTOM</t>
  </si>
  <si>
    <t>kg.</t>
  </si>
  <si>
    <t>szt.</t>
  </si>
  <si>
    <t>SUMA  WARTOŚCI</t>
  </si>
  <si>
    <t>Pieczatka i podpis osoby upoważnionej.</t>
  </si>
  <si>
    <t>……………………………………………………………………………….</t>
  </si>
  <si>
    <t>Data   ……………………………………………..</t>
  </si>
  <si>
    <t>BRUTTO</t>
  </si>
  <si>
    <t>NETTO</t>
  </si>
  <si>
    <t>Jedn. miary</t>
  </si>
  <si>
    <t>Masło extra ( kostka) min. 82% - 200 g.</t>
  </si>
  <si>
    <t xml:space="preserve">Twaróg półtłusty </t>
  </si>
  <si>
    <t>Maślaka 1 l.</t>
  </si>
  <si>
    <t>CZĘŚĆ IV</t>
  </si>
  <si>
    <t>Ser żółty " Gouda "</t>
  </si>
  <si>
    <t>Ser topiony kremowy 100 g.</t>
  </si>
  <si>
    <t>Ser " Fetta " półtłusty 270 g.</t>
  </si>
  <si>
    <t>Ser Mozzarella mielony</t>
  </si>
  <si>
    <t>Mleko  3,2 % tłuszczu  1 l. karton</t>
  </si>
  <si>
    <t>Śmietana 18 %  0,5 l. karton</t>
  </si>
  <si>
    <t>Śmietana kremówka 30 %  0,5 l. karton</t>
  </si>
  <si>
    <t>Jogurt naturalny grecki 370 g.</t>
  </si>
  <si>
    <t>DOSTAWA PRODUKTÓW  NABIAŁOWYCH</t>
  </si>
  <si>
    <t>" Vat "</t>
  </si>
  <si>
    <t>FORMULORZ CENOWY NALEŻY PODPISAĆ ELEKTRONICZNIE</t>
  </si>
</sst>
</file>

<file path=xl/styles.xml><?xml version="1.0" encoding="utf-8"?>
<styleSheet xmlns="http://schemas.openxmlformats.org/spreadsheetml/2006/main">
  <numFmts count="3">
    <numFmt numFmtId="43" formatCode="_-* #,##0.00\ _z_ł_-;\-* #,##0.00\ _z_ł_-;_-* &quot;-&quot;??\ _z_ł_-;_-@_-"/>
    <numFmt numFmtId="164" formatCode="0.00&quot; zł.&quot;"/>
    <numFmt numFmtId="165" formatCode="#,##0.00\ &quot;zł&quot;"/>
  </numFmts>
  <fonts count="1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Arial Black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b/>
      <sz val="12"/>
      <color theme="1"/>
      <name val="Arial Black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8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62"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43" fontId="1" fillId="0" borderId="7" xfId="0" applyNumberFormat="1" applyFont="1" applyBorder="1" applyAlignment="1">
      <alignment horizontal="center" vertical="center"/>
    </xf>
    <xf numFmtId="43" fontId="1" fillId="0" borderId="8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10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9" fontId="1" fillId="2" borderId="7" xfId="0" applyNumberFormat="1" applyFont="1" applyFill="1" applyBorder="1" applyAlignment="1">
      <alignment horizontal="center" vertical="center"/>
    </xf>
    <xf numFmtId="9" fontId="4" fillId="2" borderId="1" xfId="0" applyNumberFormat="1" applyFont="1" applyFill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/>
    <xf numFmtId="0" fontId="14" fillId="0" borderId="0" xfId="0" applyFont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1" fontId="1" fillId="0" borderId="12" xfId="0" applyNumberFormat="1" applyFont="1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 vertical="center"/>
    </xf>
    <xf numFmtId="164" fontId="9" fillId="0" borderId="13" xfId="0" applyNumberFormat="1" applyFont="1" applyBorder="1" applyAlignment="1">
      <alignment horizontal="center" vertical="center"/>
    </xf>
    <xf numFmtId="165" fontId="13" fillId="0" borderId="4" xfId="0" applyNumberFormat="1" applyFont="1" applyBorder="1" applyAlignment="1">
      <alignment horizontal="center" vertical="center"/>
    </xf>
    <xf numFmtId="165" fontId="13" fillId="0" borderId="13" xfId="0" applyNumberFormat="1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9" fillId="0" borderId="5" xfId="0" applyNumberFormat="1" applyFont="1" applyBorder="1" applyAlignment="1">
      <alignment horizontal="center" vertical="center"/>
    </xf>
    <xf numFmtId="164" fontId="9" fillId="0" borderId="14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</cellXfs>
  <cellStyles count="2">
    <cellStyle name="Normalny" xfId="0" builtinId="0"/>
    <cellStyle name="Normalny 2" xfId="1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L32"/>
  <sheetViews>
    <sheetView tabSelected="1" showWhiteSpace="0" view="pageLayout" topLeftCell="A10" zoomScaleNormal="100" workbookViewId="0">
      <selection activeCell="J37" sqref="J37"/>
    </sheetView>
  </sheetViews>
  <sheetFormatPr defaultRowHeight="18.75" customHeight="1"/>
  <cols>
    <col min="1" max="1" width="3.5703125" style="9" customWidth="1"/>
    <col min="2" max="2" width="33.85546875" style="9" customWidth="1"/>
    <col min="3" max="3" width="6.140625" style="9" customWidth="1"/>
    <col min="4" max="5" width="9.28515625" style="9" bestFit="1" customWidth="1"/>
    <col min="6" max="6" width="10" style="9" bestFit="1" customWidth="1"/>
    <col min="7" max="7" width="7.28515625" style="9" customWidth="1"/>
    <col min="8" max="8" width="9.42578125" style="9" bestFit="1" customWidth="1"/>
    <col min="9" max="9" width="10" style="9" bestFit="1" customWidth="1"/>
    <col min="10" max="10" width="12.28515625" style="31" bestFit="1" customWidth="1"/>
    <col min="11" max="11" width="10.85546875" style="31" bestFit="1" customWidth="1"/>
    <col min="12" max="12" width="12.28515625" bestFit="1" customWidth="1"/>
  </cols>
  <sheetData>
    <row r="1" spans="1:11" ht="18.75" customHeight="1">
      <c r="I1" s="34"/>
    </row>
    <row r="2" spans="1:11" ht="18.75" customHeight="1">
      <c r="A2" s="38" t="s">
        <v>9</v>
      </c>
      <c r="B2" s="38"/>
      <c r="C2" s="38"/>
      <c r="D2" s="38"/>
      <c r="E2" s="38"/>
      <c r="F2" s="38"/>
      <c r="G2" s="38"/>
      <c r="H2" s="38"/>
      <c r="I2" s="38"/>
    </row>
    <row r="5" spans="1:11" ht="18.75" customHeight="1">
      <c r="B5" s="2"/>
      <c r="D5" s="39"/>
      <c r="E5" s="39"/>
      <c r="F5" s="39"/>
      <c r="G5" s="39"/>
      <c r="H5" s="39"/>
      <c r="I5" s="39"/>
    </row>
    <row r="6" spans="1:11" ht="18.75" customHeight="1">
      <c r="B6" s="3" t="s">
        <v>8</v>
      </c>
    </row>
    <row r="8" spans="1:11" ht="18.75" customHeight="1">
      <c r="B8" s="19" t="s">
        <v>22</v>
      </c>
      <c r="C8" s="40" t="s">
        <v>31</v>
      </c>
      <c r="D8" s="40"/>
      <c r="E8" s="40"/>
      <c r="F8" s="40"/>
      <c r="G8" s="40"/>
      <c r="H8" s="40"/>
      <c r="I8" s="40"/>
    </row>
    <row r="9" spans="1:11" ht="18.75" customHeight="1" thickBot="1"/>
    <row r="10" spans="1:11" s="1" customFormat="1" ht="42" customHeight="1" thickBot="1">
      <c r="A10" s="4" t="s">
        <v>0</v>
      </c>
      <c r="B10" s="5" t="s">
        <v>1</v>
      </c>
      <c r="C10" s="6" t="s">
        <v>18</v>
      </c>
      <c r="D10" s="5" t="s">
        <v>2</v>
      </c>
      <c r="E10" s="29" t="s">
        <v>3</v>
      </c>
      <c r="F10" s="6" t="s">
        <v>4</v>
      </c>
      <c r="G10" s="6" t="s">
        <v>7</v>
      </c>
      <c r="H10" s="29" t="s">
        <v>5</v>
      </c>
      <c r="I10" s="7" t="s">
        <v>6</v>
      </c>
      <c r="J10" s="32"/>
      <c r="K10" s="32"/>
    </row>
    <row r="11" spans="1:11" ht="15" customHeight="1">
      <c r="A11" s="10"/>
      <c r="B11" s="11"/>
      <c r="C11" s="25"/>
      <c r="D11" s="53"/>
      <c r="E11" s="54"/>
      <c r="F11" s="12"/>
      <c r="G11" s="26"/>
      <c r="H11" s="13"/>
      <c r="I11" s="14"/>
    </row>
    <row r="12" spans="1:11" ht="15.75" customHeight="1">
      <c r="A12" s="15">
        <f>SUBTOTAL(3,$B$12:B12)</f>
        <v>1</v>
      </c>
      <c r="B12" s="16" t="s">
        <v>30</v>
      </c>
      <c r="C12" s="24" t="s">
        <v>11</v>
      </c>
      <c r="D12" s="35">
        <v>736.16972079310938</v>
      </c>
      <c r="E12" s="17"/>
      <c r="F12" s="17">
        <f>D12*E12</f>
        <v>0</v>
      </c>
      <c r="G12" s="27">
        <v>0.05</v>
      </c>
      <c r="H12" s="17">
        <f t="shared" ref="H12:H22" si="0">E12/(1+G12)</f>
        <v>0</v>
      </c>
      <c r="I12" s="18">
        <f t="shared" ref="I12:I22" si="1">H12*D12</f>
        <v>0</v>
      </c>
      <c r="J12" s="30"/>
    </row>
    <row r="13" spans="1:11" ht="15.75" customHeight="1">
      <c r="A13" s="15">
        <f>SUBTOTAL(3,$B$12:B13)</f>
        <v>2</v>
      </c>
      <c r="B13" s="16" t="s">
        <v>19</v>
      </c>
      <c r="C13" s="24" t="s">
        <v>11</v>
      </c>
      <c r="D13" s="35">
        <v>1012.2333660905255</v>
      </c>
      <c r="E13" s="17"/>
      <c r="F13" s="17">
        <f t="shared" ref="F13:F22" si="2">D13*E13</f>
        <v>0</v>
      </c>
      <c r="G13" s="27">
        <v>0.05</v>
      </c>
      <c r="H13" s="17">
        <f t="shared" si="0"/>
        <v>0</v>
      </c>
      <c r="I13" s="18">
        <f t="shared" si="1"/>
        <v>0</v>
      </c>
      <c r="J13" s="30"/>
    </row>
    <row r="14" spans="1:11" ht="15.75" customHeight="1">
      <c r="A14" s="15">
        <f>SUBTOTAL(3,$B$12:B14)</f>
        <v>3</v>
      </c>
      <c r="B14" s="20" t="s">
        <v>21</v>
      </c>
      <c r="C14" s="24" t="s">
        <v>11</v>
      </c>
      <c r="D14" s="35">
        <v>101.22333660905254</v>
      </c>
      <c r="E14" s="17"/>
      <c r="F14" s="17">
        <f t="shared" si="2"/>
        <v>0</v>
      </c>
      <c r="G14" s="27">
        <v>0.05</v>
      </c>
      <c r="H14" s="17">
        <f t="shared" si="0"/>
        <v>0</v>
      </c>
      <c r="I14" s="18">
        <f t="shared" si="1"/>
        <v>0</v>
      </c>
      <c r="J14" s="30"/>
    </row>
    <row r="15" spans="1:11" ht="15.75" customHeight="1">
      <c r="A15" s="15">
        <f>SUBTOTAL(3,$B$12:B15)</f>
        <v>4</v>
      </c>
      <c r="B15" s="16" t="s">
        <v>27</v>
      </c>
      <c r="C15" s="24" t="s">
        <v>11</v>
      </c>
      <c r="D15" s="35">
        <v>202.44667321810508</v>
      </c>
      <c r="E15" s="17"/>
      <c r="F15" s="17">
        <f t="shared" si="2"/>
        <v>0</v>
      </c>
      <c r="G15" s="27">
        <v>0.05</v>
      </c>
      <c r="H15" s="17">
        <f t="shared" si="0"/>
        <v>0</v>
      </c>
      <c r="I15" s="18">
        <f t="shared" si="1"/>
        <v>0</v>
      </c>
      <c r="J15" s="30"/>
    </row>
    <row r="16" spans="1:11" ht="15.75" customHeight="1">
      <c r="A16" s="15">
        <f>SUBTOTAL(3,$B$12:B16)</f>
        <v>5</v>
      </c>
      <c r="B16" s="16" t="s">
        <v>25</v>
      </c>
      <c r="C16" s="24" t="s">
        <v>11</v>
      </c>
      <c r="D16" s="35">
        <v>73.616972079310941</v>
      </c>
      <c r="E16" s="17"/>
      <c r="F16" s="17">
        <f t="shared" si="2"/>
        <v>0</v>
      </c>
      <c r="G16" s="27">
        <v>0.05</v>
      </c>
      <c r="H16" s="17">
        <f t="shared" si="0"/>
        <v>0</v>
      </c>
      <c r="I16" s="18">
        <f t="shared" si="1"/>
        <v>0</v>
      </c>
      <c r="J16" s="30"/>
    </row>
    <row r="17" spans="1:12" ht="15.75" customHeight="1">
      <c r="A17" s="15">
        <f>SUBTOTAL(3,$B$12:B17)</f>
        <v>6</v>
      </c>
      <c r="B17" s="20" t="s">
        <v>24</v>
      </c>
      <c r="C17" s="24" t="s">
        <v>11</v>
      </c>
      <c r="D17" s="35">
        <v>128.82970113879415</v>
      </c>
      <c r="E17" s="17"/>
      <c r="F17" s="17">
        <f t="shared" si="2"/>
        <v>0</v>
      </c>
      <c r="G17" s="27">
        <v>0.05</v>
      </c>
      <c r="H17" s="17">
        <f t="shared" si="0"/>
        <v>0</v>
      </c>
      <c r="I17" s="18">
        <f t="shared" si="1"/>
        <v>0</v>
      </c>
      <c r="J17" s="30"/>
    </row>
    <row r="18" spans="1:12" ht="15.75" customHeight="1">
      <c r="A18" s="15">
        <f>SUBTOTAL(3,$B$12:B18)</f>
        <v>7</v>
      </c>
      <c r="B18" s="16" t="s">
        <v>23</v>
      </c>
      <c r="C18" s="24" t="s">
        <v>10</v>
      </c>
      <c r="D18" s="35">
        <v>23.005303774784668</v>
      </c>
      <c r="E18" s="17"/>
      <c r="F18" s="17">
        <f t="shared" si="2"/>
        <v>0</v>
      </c>
      <c r="G18" s="27">
        <v>0.05</v>
      </c>
      <c r="H18" s="17">
        <f t="shared" si="0"/>
        <v>0</v>
      </c>
      <c r="I18" s="18">
        <f t="shared" si="1"/>
        <v>0</v>
      </c>
      <c r="J18" s="30"/>
    </row>
    <row r="19" spans="1:12" ht="15.75" customHeight="1">
      <c r="A19" s="15">
        <f>SUBTOTAL(3,$B$12:B19)</f>
        <v>8</v>
      </c>
      <c r="B19" s="20" t="s">
        <v>26</v>
      </c>
      <c r="C19" s="24" t="s">
        <v>10</v>
      </c>
      <c r="D19" s="35">
        <v>18.404243019827735</v>
      </c>
      <c r="E19" s="17"/>
      <c r="F19" s="17">
        <f t="shared" si="2"/>
        <v>0</v>
      </c>
      <c r="G19" s="27">
        <v>0.05</v>
      </c>
      <c r="H19" s="17">
        <f t="shared" si="0"/>
        <v>0</v>
      </c>
      <c r="I19" s="18">
        <f t="shared" si="1"/>
        <v>0</v>
      </c>
      <c r="J19" s="30"/>
    </row>
    <row r="20" spans="1:12" ht="15.75" customHeight="1">
      <c r="A20" s="15">
        <f>SUBTOTAL(3,$B$12:B20)</f>
        <v>9</v>
      </c>
      <c r="B20" s="16" t="s">
        <v>28</v>
      </c>
      <c r="C20" s="24" t="s">
        <v>11</v>
      </c>
      <c r="D20" s="35">
        <v>184.04243019827734</v>
      </c>
      <c r="E20" s="17"/>
      <c r="F20" s="17">
        <f t="shared" si="2"/>
        <v>0</v>
      </c>
      <c r="G20" s="27">
        <v>0.05</v>
      </c>
      <c r="H20" s="17">
        <f t="shared" si="0"/>
        <v>0</v>
      </c>
      <c r="I20" s="18">
        <f t="shared" si="1"/>
        <v>0</v>
      </c>
      <c r="J20" s="30"/>
    </row>
    <row r="21" spans="1:12" ht="15.75" customHeight="1">
      <c r="A21" s="15">
        <f>SUBTOTAL(3,$B$12:B21)</f>
        <v>10</v>
      </c>
      <c r="B21" s="16" t="s">
        <v>29</v>
      </c>
      <c r="C21" s="24" t="s">
        <v>11</v>
      </c>
      <c r="D21" s="35">
        <v>55.212729059483209</v>
      </c>
      <c r="E21" s="17"/>
      <c r="F21" s="17">
        <f t="shared" si="2"/>
        <v>0</v>
      </c>
      <c r="G21" s="27">
        <v>0.05</v>
      </c>
      <c r="H21" s="17">
        <f t="shared" si="0"/>
        <v>0</v>
      </c>
      <c r="I21" s="18">
        <f t="shared" si="1"/>
        <v>0</v>
      </c>
      <c r="J21" s="30"/>
    </row>
    <row r="22" spans="1:12" ht="15.75" customHeight="1">
      <c r="A22" s="15">
        <f>SUBTOTAL(3,$B$12:B22)</f>
        <v>11</v>
      </c>
      <c r="B22" s="16" t="s">
        <v>20</v>
      </c>
      <c r="C22" s="24" t="s">
        <v>10</v>
      </c>
      <c r="D22" s="35">
        <v>64.414850569397075</v>
      </c>
      <c r="E22" s="17"/>
      <c r="F22" s="17">
        <f t="shared" si="2"/>
        <v>0</v>
      </c>
      <c r="G22" s="27">
        <v>0.05</v>
      </c>
      <c r="H22" s="17">
        <f t="shared" si="0"/>
        <v>0</v>
      </c>
      <c r="I22" s="18">
        <f t="shared" si="1"/>
        <v>0</v>
      </c>
      <c r="J22" s="30"/>
    </row>
    <row r="23" spans="1:12" ht="18.75" customHeight="1" thickBot="1">
      <c r="A23" s="8"/>
      <c r="F23" s="22" t="s">
        <v>16</v>
      </c>
      <c r="G23" s="22" t="s">
        <v>32</v>
      </c>
      <c r="I23" s="23" t="s">
        <v>17</v>
      </c>
    </row>
    <row r="24" spans="1:12" ht="18.75" customHeight="1">
      <c r="A24" s="41"/>
      <c r="B24" s="43" t="s">
        <v>12</v>
      </c>
      <c r="C24" s="45"/>
      <c r="D24" s="47">
        <f>SUM(D12:D22)</f>
        <v>2599.5993265506677</v>
      </c>
      <c r="E24" s="45"/>
      <c r="F24" s="49">
        <f>SUM(F11:F22)</f>
        <v>0</v>
      </c>
      <c r="G24" s="51">
        <f>F24-I24</f>
        <v>0</v>
      </c>
      <c r="H24" s="55"/>
      <c r="I24" s="57">
        <f>SUM(I11:I22)</f>
        <v>0</v>
      </c>
      <c r="J24" s="33"/>
      <c r="K24" s="33"/>
      <c r="L24" s="28"/>
    </row>
    <row r="25" spans="1:12" ht="18.75" customHeight="1" thickBot="1">
      <c r="A25" s="42"/>
      <c r="B25" s="44"/>
      <c r="C25" s="46"/>
      <c r="D25" s="48"/>
      <c r="E25" s="46"/>
      <c r="F25" s="50"/>
      <c r="G25" s="52"/>
      <c r="H25" s="56"/>
      <c r="I25" s="58"/>
    </row>
    <row r="26" spans="1:12" ht="18.75" customHeight="1" thickBot="1"/>
    <row r="27" spans="1:12" ht="18.75" customHeight="1" thickBot="1">
      <c r="B27" s="59" t="s">
        <v>33</v>
      </c>
      <c r="C27" s="60"/>
      <c r="D27" s="60"/>
      <c r="E27" s="60"/>
      <c r="F27" s="60"/>
      <c r="G27" s="60"/>
      <c r="H27" s="61"/>
    </row>
    <row r="29" spans="1:12" s="9" customFormat="1" ht="18.75" customHeight="1">
      <c r="J29" s="30"/>
      <c r="K29" s="30"/>
    </row>
    <row r="30" spans="1:12" s="9" customFormat="1" ht="18.75" customHeight="1">
      <c r="B30" s="21" t="s">
        <v>15</v>
      </c>
      <c r="J30" s="30"/>
      <c r="K30" s="30"/>
    </row>
    <row r="31" spans="1:12" s="9" customFormat="1" ht="18.75" customHeight="1">
      <c r="D31" s="36" t="s">
        <v>14</v>
      </c>
      <c r="E31" s="36"/>
      <c r="F31" s="36"/>
      <c r="G31" s="36"/>
      <c r="H31" s="36"/>
      <c r="J31" s="30"/>
      <c r="K31" s="30"/>
    </row>
    <row r="32" spans="1:12" s="9" customFormat="1" ht="18.75" customHeight="1">
      <c r="D32" s="37" t="s">
        <v>13</v>
      </c>
      <c r="E32" s="37"/>
      <c r="F32" s="37"/>
      <c r="G32" s="37"/>
      <c r="H32" s="37"/>
      <c r="J32" s="30"/>
      <c r="K32" s="30"/>
    </row>
  </sheetData>
  <sortState ref="B13:I22">
    <sortCondition ref="B12:B22"/>
  </sortState>
  <mergeCells count="16">
    <mergeCell ref="D31:H31"/>
    <mergeCell ref="D32:H32"/>
    <mergeCell ref="A2:I2"/>
    <mergeCell ref="D5:I5"/>
    <mergeCell ref="C8:I8"/>
    <mergeCell ref="A24:A25"/>
    <mergeCell ref="B24:B25"/>
    <mergeCell ref="C24:C25"/>
    <mergeCell ref="D24:D25"/>
    <mergeCell ref="E24:E25"/>
    <mergeCell ref="F24:F25"/>
    <mergeCell ref="G24:G25"/>
    <mergeCell ref="D11:E11"/>
    <mergeCell ref="H24:H25"/>
    <mergeCell ref="I24:I25"/>
    <mergeCell ref="B27:H27"/>
  </mergeCells>
  <conditionalFormatting sqref="D11 F11:I11 D12:F22 H12:I22">
    <cfRule type="cellIs" dxfId="0" priority="23" operator="equal">
      <formula>0</formula>
    </cfRule>
  </conditionalFormatting>
  <dataValidations count="1">
    <dataValidation type="list" allowBlank="1" showInputMessage="1" showErrorMessage="1" sqref="C11:C22">
      <formula1>#REF!</formula1>
    </dataValidation>
  </dataValidations>
  <printOptions horizontalCentered="1"/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Nabiał IV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</dc:creator>
  <cp:lastModifiedBy>Ania</cp:lastModifiedBy>
  <cp:lastPrinted>2024-12-03T07:28:37Z</cp:lastPrinted>
  <dcterms:created xsi:type="dcterms:W3CDTF">2017-11-16T18:17:09Z</dcterms:created>
  <dcterms:modified xsi:type="dcterms:W3CDTF">2024-12-03T07:28:39Z</dcterms:modified>
</cp:coreProperties>
</file>