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uci\Desktop\Nowy folder\"/>
    </mc:Choice>
  </mc:AlternateContent>
  <xr:revisionPtr revIDLastSave="0" documentId="13_ncr:1_{4982F301-E5DD-4527-BC2E-9A7DC337892C}" xr6:coauthVersionLast="47" xr6:coauthVersionMax="47" xr10:uidLastSave="{00000000-0000-0000-0000-000000000000}"/>
  <bookViews>
    <workbookView xWindow="-120" yWindow="-120" windowWidth="29040" windowHeight="15840" tabRatio="709" xr2:uid="{00000000-000D-0000-FFFF-FFFF00000000}"/>
  </bookViews>
  <sheets>
    <sheet name="Mrożonki III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6" l="1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12" i="6"/>
  <c r="H25" i="6"/>
  <c r="H26" i="6"/>
  <c r="H27" i="6"/>
  <c r="A25" i="6"/>
  <c r="A26" i="6"/>
  <c r="A27" i="6"/>
  <c r="I26" i="6" l="1"/>
  <c r="I25" i="6"/>
  <c r="I27" i="6"/>
  <c r="D29" i="6"/>
  <c r="H20" i="6"/>
  <c r="A20" i="6"/>
  <c r="A13" i="6"/>
  <c r="A14" i="6"/>
  <c r="A15" i="6"/>
  <c r="A16" i="6"/>
  <c r="A17" i="6"/>
  <c r="A18" i="6"/>
  <c r="A19" i="6"/>
  <c r="A21" i="6"/>
  <c r="A22" i="6"/>
  <c r="A23" i="6"/>
  <c r="A24" i="6"/>
  <c r="A12" i="6"/>
  <c r="I20" i="6" l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19" i="6"/>
  <c r="I19" i="6" s="1"/>
  <c r="H21" i="6"/>
  <c r="I21" i="6" s="1"/>
  <c r="H22" i="6"/>
  <c r="I22" i="6" s="1"/>
  <c r="H23" i="6"/>
  <c r="I23" i="6" s="1"/>
  <c r="H24" i="6"/>
  <c r="I24" i="6" s="1"/>
  <c r="H12" i="6"/>
  <c r="I12" i="6" l="1"/>
  <c r="I29" i="6" s="1"/>
  <c r="F29" i="6"/>
  <c r="G29" i="6" l="1"/>
</calcChain>
</file>

<file path=xl/sharedStrings.xml><?xml version="1.0" encoding="utf-8"?>
<sst xmlns="http://schemas.openxmlformats.org/spreadsheetml/2006/main" count="53" uniqueCount="38">
  <si>
    <t>Lp</t>
  </si>
  <si>
    <t>Nazwa artykułu</t>
  </si>
  <si>
    <t>Ilość</t>
  </si>
  <si>
    <t>Cena jednostkowa brutto</t>
  </si>
  <si>
    <t>Wartość brutto</t>
  </si>
  <si>
    <t>Cena jednostkowa netto</t>
  </si>
  <si>
    <t>Wartość netto</t>
  </si>
  <si>
    <t>Podatek " Vat "</t>
  </si>
  <si>
    <t>Pieczęć dostawcy</t>
  </si>
  <si>
    <t>SZKOŁA  PODSTAWOWA  Nr. 32   ul. SZYMAŁY 124    41-933  BYTOM</t>
  </si>
  <si>
    <t>kg.</t>
  </si>
  <si>
    <t>SUMA  WARTOŚCI</t>
  </si>
  <si>
    <t>Pieczatka i podpis osoby upoważnionej.</t>
  </si>
  <si>
    <t>……………………………………………………………………………….</t>
  </si>
  <si>
    <t>Data   ……………………………………………..</t>
  </si>
  <si>
    <t>BRUTTO</t>
  </si>
  <si>
    <t>NETTO</t>
  </si>
  <si>
    <t>Jedn. miary</t>
  </si>
  <si>
    <t>DOSTAWA PRODUKTÓW MROŻONYCH</t>
  </si>
  <si>
    <t>CZĘŚĆ III</t>
  </si>
  <si>
    <t>Barszcz ukraiński  2,5 kg.</t>
  </si>
  <si>
    <t>Brokuły  2,5 kg.</t>
  </si>
  <si>
    <t>Brukselka 2,5 kg,</t>
  </si>
  <si>
    <t>Fasolka szparagowa 2,5 kg.</t>
  </si>
  <si>
    <t>Groszek zielony 2,5 kg.</t>
  </si>
  <si>
    <t>Marchewka z groszkiem 2,5 kg.</t>
  </si>
  <si>
    <t>Mieszanka kompotowa 2,5kg.</t>
  </si>
  <si>
    <t>Szpinak liście 2,5 kg.</t>
  </si>
  <si>
    <t>Szpinak mielony 2,5 kg.</t>
  </si>
  <si>
    <t>Truskawki 2,5 kg.</t>
  </si>
  <si>
    <t>Warzywa na patelnie 2,5 kg.</t>
  </si>
  <si>
    <t>Wiśnie mrożone bez pestek 2,5 kg.</t>
  </si>
  <si>
    <t>Kluski śląskie 2,5 kg.</t>
  </si>
  <si>
    <t>Pierogi z jagodami 2,5 kg.</t>
  </si>
  <si>
    <t>Uszka z mięsem 2.5 kg.</t>
  </si>
  <si>
    <t>Kluski z mięsem 2,5 kg.</t>
  </si>
  <si>
    <t>" Vat "</t>
  </si>
  <si>
    <t>FORMULARZ CENOWY NALEŻY PODPISAĆ ELEKTRONICZNIE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</si>
</sst>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0&quot; zł.&quot;"/>
    <numFmt numFmtId="166" formatCode="#,##0.00\ &quot;zł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9" fontId="1" fillId="2" borderId="7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6" fontId="11" fillId="0" borderId="4" xfId="0" applyNumberFormat="1" applyFont="1" applyBorder="1" applyAlignment="1">
      <alignment horizontal="center" vertical="center"/>
    </xf>
    <xf numFmtId="166" fontId="11" fillId="0" borderId="13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L39"/>
  <sheetViews>
    <sheetView tabSelected="1" showWhiteSpace="0" view="pageLayout" topLeftCell="A20" zoomScaleNormal="100" workbookViewId="0">
      <selection activeCell="L27" sqref="L27"/>
    </sheetView>
  </sheetViews>
  <sheetFormatPr defaultRowHeight="18.75" customHeight="1"/>
  <cols>
    <col min="1" max="1" width="4.42578125" style="9" customWidth="1"/>
    <col min="2" max="2" width="33.85546875" style="9" customWidth="1"/>
    <col min="3" max="3" width="6.140625" style="9" customWidth="1"/>
    <col min="4" max="5" width="9.28515625" style="9" bestFit="1" customWidth="1"/>
    <col min="6" max="6" width="10" style="9" bestFit="1" customWidth="1"/>
    <col min="7" max="7" width="7.28515625" style="9" customWidth="1"/>
    <col min="8" max="8" width="9.42578125" style="9" bestFit="1" customWidth="1"/>
    <col min="9" max="9" width="10" style="9" bestFit="1" customWidth="1"/>
    <col min="10" max="10" width="12.28515625" bestFit="1" customWidth="1"/>
    <col min="11" max="11" width="9.85546875" bestFit="1" customWidth="1"/>
    <col min="12" max="12" width="11.28515625" bestFit="1" customWidth="1"/>
  </cols>
  <sheetData>
    <row r="1" spans="1:9" ht="18.75" customHeight="1">
      <c r="I1" s="31"/>
    </row>
    <row r="2" spans="1:9" ht="18.75" customHeight="1">
      <c r="A2" s="37" t="s">
        <v>9</v>
      </c>
      <c r="B2" s="37"/>
      <c r="C2" s="37"/>
      <c r="D2" s="37"/>
      <c r="E2" s="37"/>
      <c r="F2" s="37"/>
      <c r="G2" s="37"/>
      <c r="H2" s="37"/>
      <c r="I2" s="37"/>
    </row>
    <row r="5" spans="1:9" ht="18.75" customHeight="1">
      <c r="B5" s="2"/>
      <c r="D5" s="38"/>
      <c r="E5" s="38"/>
      <c r="F5" s="38"/>
      <c r="G5" s="38"/>
      <c r="H5" s="38"/>
      <c r="I5" s="38"/>
    </row>
    <row r="6" spans="1:9" ht="18.75" customHeight="1">
      <c r="B6" s="3" t="s">
        <v>8</v>
      </c>
    </row>
    <row r="8" spans="1:9" ht="18.75" customHeight="1">
      <c r="B8" s="19" t="s">
        <v>19</v>
      </c>
      <c r="C8" s="39" t="s">
        <v>18</v>
      </c>
      <c r="D8" s="39"/>
      <c r="E8" s="39"/>
      <c r="F8" s="39"/>
      <c r="G8" s="39"/>
      <c r="H8" s="39"/>
      <c r="I8" s="39"/>
    </row>
    <row r="9" spans="1:9" ht="18.75" customHeight="1" thickBot="1"/>
    <row r="10" spans="1:9" s="1" customFormat="1" ht="42" customHeight="1" thickBot="1">
      <c r="A10" s="4" t="s">
        <v>0</v>
      </c>
      <c r="B10" s="5" t="s">
        <v>1</v>
      </c>
      <c r="C10" s="6" t="s">
        <v>17</v>
      </c>
      <c r="D10" s="5" t="s">
        <v>2</v>
      </c>
      <c r="E10" s="30" t="s">
        <v>3</v>
      </c>
      <c r="F10" s="6" t="s">
        <v>4</v>
      </c>
      <c r="G10" s="6" t="s">
        <v>7</v>
      </c>
      <c r="H10" s="30" t="s">
        <v>5</v>
      </c>
      <c r="I10" s="7" t="s">
        <v>6</v>
      </c>
    </row>
    <row r="11" spans="1:9" ht="18.75" customHeight="1">
      <c r="A11" s="10"/>
      <c r="B11" s="11"/>
      <c r="C11" s="25"/>
      <c r="D11" s="52"/>
      <c r="E11" s="53"/>
      <c r="F11" s="12"/>
      <c r="G11" s="27"/>
      <c r="H11" s="13"/>
      <c r="I11" s="14"/>
    </row>
    <row r="12" spans="1:9" ht="18.75" customHeight="1">
      <c r="A12" s="15">
        <f>SUBTOTAL(3,$B$12:B12)</f>
        <v>1</v>
      </c>
      <c r="B12" s="20" t="s">
        <v>20</v>
      </c>
      <c r="C12" s="24" t="s">
        <v>10</v>
      </c>
      <c r="D12" s="32">
        <v>27.613333333333333</v>
      </c>
      <c r="E12" s="17"/>
      <c r="F12" s="17">
        <f>D12*E12</f>
        <v>0</v>
      </c>
      <c r="G12" s="28">
        <v>0.05</v>
      </c>
      <c r="H12" s="17">
        <f>E12/(1+G12)</f>
        <v>0</v>
      </c>
      <c r="I12" s="18">
        <f>H12*D12</f>
        <v>0</v>
      </c>
    </row>
    <row r="13" spans="1:9" ht="18.75" customHeight="1">
      <c r="A13" s="15">
        <f>SUBTOTAL(3,$B$12:B13)</f>
        <v>2</v>
      </c>
      <c r="B13" s="16" t="s">
        <v>21</v>
      </c>
      <c r="C13" s="24" t="s">
        <v>10</v>
      </c>
      <c r="D13" s="32">
        <v>18.404243019827735</v>
      </c>
      <c r="E13" s="17"/>
      <c r="F13" s="17">
        <f t="shared" ref="F13:F27" si="0">D13*E13</f>
        <v>0</v>
      </c>
      <c r="G13" s="28">
        <v>0.05</v>
      </c>
      <c r="H13" s="17">
        <f t="shared" ref="H13:H27" si="1">E13/(1+G13)</f>
        <v>0</v>
      </c>
      <c r="I13" s="18">
        <f t="shared" ref="I13:I27" si="2">H13*D13</f>
        <v>0</v>
      </c>
    </row>
    <row r="14" spans="1:9" ht="18.75" customHeight="1">
      <c r="A14" s="15">
        <f>SUBTOTAL(3,$B$12:B14)</f>
        <v>3</v>
      </c>
      <c r="B14" s="16" t="s">
        <v>22</v>
      </c>
      <c r="C14" s="24" t="s">
        <v>10</v>
      </c>
      <c r="D14" s="32">
        <v>69.015911324354022</v>
      </c>
      <c r="E14" s="17"/>
      <c r="F14" s="17">
        <f t="shared" si="0"/>
        <v>0</v>
      </c>
      <c r="G14" s="28">
        <v>0.05</v>
      </c>
      <c r="H14" s="17">
        <f t="shared" si="1"/>
        <v>0</v>
      </c>
      <c r="I14" s="18">
        <f t="shared" si="2"/>
        <v>0</v>
      </c>
    </row>
    <row r="15" spans="1:9" ht="18.75" customHeight="1">
      <c r="A15" s="15">
        <f>SUBTOTAL(3,$B$12:B15)</f>
        <v>4</v>
      </c>
      <c r="B15" s="16" t="s">
        <v>23</v>
      </c>
      <c r="C15" s="24" t="s">
        <v>10</v>
      </c>
      <c r="D15" s="32">
        <v>110.42545811896642</v>
      </c>
      <c r="E15" s="17"/>
      <c r="F15" s="17">
        <f t="shared" si="0"/>
        <v>0</v>
      </c>
      <c r="G15" s="28">
        <v>0.05</v>
      </c>
      <c r="H15" s="17">
        <f t="shared" si="1"/>
        <v>0</v>
      </c>
      <c r="I15" s="18">
        <f t="shared" si="2"/>
        <v>0</v>
      </c>
    </row>
    <row r="16" spans="1:9" ht="21" customHeight="1">
      <c r="A16" s="15">
        <f>SUBTOTAL(3,$B$12:B16)</f>
        <v>5</v>
      </c>
      <c r="B16" s="16" t="s">
        <v>24</v>
      </c>
      <c r="C16" s="24" t="s">
        <v>10</v>
      </c>
      <c r="D16" s="32">
        <v>18.404243019827735</v>
      </c>
      <c r="E16" s="17"/>
      <c r="F16" s="17">
        <f t="shared" si="0"/>
        <v>0</v>
      </c>
      <c r="G16" s="28">
        <v>0.05</v>
      </c>
      <c r="H16" s="17">
        <f t="shared" si="1"/>
        <v>0</v>
      </c>
      <c r="I16" s="18">
        <f t="shared" si="2"/>
        <v>0</v>
      </c>
    </row>
    <row r="17" spans="1:12" ht="21.75" customHeight="1">
      <c r="A17" s="15">
        <f>SUBTOTAL(3,$B$12:B17)</f>
        <v>6</v>
      </c>
      <c r="B17" s="16" t="s">
        <v>35</v>
      </c>
      <c r="C17" s="24" t="s">
        <v>10</v>
      </c>
      <c r="D17" s="32">
        <v>110.42545811896642</v>
      </c>
      <c r="E17" s="17"/>
      <c r="F17" s="17">
        <f t="shared" si="0"/>
        <v>0</v>
      </c>
      <c r="G17" s="28">
        <v>0.05</v>
      </c>
      <c r="H17" s="17">
        <f t="shared" si="1"/>
        <v>0</v>
      </c>
      <c r="I17" s="18">
        <f t="shared" si="2"/>
        <v>0</v>
      </c>
    </row>
    <row r="18" spans="1:12" ht="18.75" customHeight="1">
      <c r="A18" s="15">
        <f>SUBTOTAL(3,$B$12:B18)</f>
        <v>7</v>
      </c>
      <c r="B18" s="16" t="s">
        <v>25</v>
      </c>
      <c r="C18" s="24" t="s">
        <v>10</v>
      </c>
      <c r="D18" s="32">
        <v>82.819093589224821</v>
      </c>
      <c r="E18" s="17"/>
      <c r="F18" s="17">
        <f t="shared" si="0"/>
        <v>0</v>
      </c>
      <c r="G18" s="28">
        <v>0.05</v>
      </c>
      <c r="H18" s="17">
        <f t="shared" si="1"/>
        <v>0</v>
      </c>
      <c r="I18" s="18">
        <f t="shared" si="2"/>
        <v>0</v>
      </c>
    </row>
    <row r="19" spans="1:12" ht="18.75" customHeight="1">
      <c r="A19" s="15">
        <f>SUBTOTAL(3,$B$12:B19)</f>
        <v>8</v>
      </c>
      <c r="B19" s="16" t="s">
        <v>26</v>
      </c>
      <c r="C19" s="24" t="s">
        <v>10</v>
      </c>
      <c r="D19" s="32">
        <v>276.06364529741609</v>
      </c>
      <c r="E19" s="17"/>
      <c r="F19" s="17">
        <f t="shared" si="0"/>
        <v>0</v>
      </c>
      <c r="G19" s="28">
        <v>0.05</v>
      </c>
      <c r="H19" s="17">
        <f t="shared" si="1"/>
        <v>0</v>
      </c>
      <c r="I19" s="18">
        <f t="shared" si="2"/>
        <v>0</v>
      </c>
    </row>
    <row r="20" spans="1:12" ht="18.75" customHeight="1">
      <c r="A20" s="15">
        <f>SUBTOTAL(3,$B$12:B20)</f>
        <v>9</v>
      </c>
      <c r="B20" s="16" t="s">
        <v>27</v>
      </c>
      <c r="C20" s="24" t="s">
        <v>10</v>
      </c>
      <c r="D20" s="32">
        <v>36.80848603965547</v>
      </c>
      <c r="E20" s="17"/>
      <c r="F20" s="17">
        <f t="shared" si="0"/>
        <v>0</v>
      </c>
      <c r="G20" s="28">
        <v>0.05</v>
      </c>
      <c r="H20" s="17">
        <f t="shared" si="1"/>
        <v>0</v>
      </c>
      <c r="I20" s="18">
        <f t="shared" si="2"/>
        <v>0</v>
      </c>
    </row>
    <row r="21" spans="1:12" ht="18.75" customHeight="1">
      <c r="A21" s="15">
        <f>SUBTOTAL(3,$B$12:B21)</f>
        <v>10</v>
      </c>
      <c r="B21" s="16" t="s">
        <v>28</v>
      </c>
      <c r="C21" s="24" t="s">
        <v>10</v>
      </c>
      <c r="D21" s="32">
        <v>36.852656222903065</v>
      </c>
      <c r="E21" s="17"/>
      <c r="F21" s="17">
        <f t="shared" si="0"/>
        <v>0</v>
      </c>
      <c r="G21" s="28">
        <v>0.05</v>
      </c>
      <c r="H21" s="17">
        <f t="shared" si="1"/>
        <v>0</v>
      </c>
      <c r="I21" s="18">
        <f t="shared" si="2"/>
        <v>0</v>
      </c>
    </row>
    <row r="22" spans="1:12" ht="18.75" customHeight="1">
      <c r="A22" s="15">
        <f>SUBTOTAL(3,$B$12:B22)</f>
        <v>11</v>
      </c>
      <c r="B22" s="16" t="s">
        <v>29</v>
      </c>
      <c r="C22" s="24" t="s">
        <v>10</v>
      </c>
      <c r="D22" s="32">
        <v>92.021215099138672</v>
      </c>
      <c r="E22" s="17"/>
      <c r="F22" s="17">
        <f t="shared" si="0"/>
        <v>0</v>
      </c>
      <c r="G22" s="28">
        <v>0.05</v>
      </c>
      <c r="H22" s="17">
        <f t="shared" si="1"/>
        <v>0</v>
      </c>
      <c r="I22" s="18">
        <f t="shared" si="2"/>
        <v>0</v>
      </c>
    </row>
    <row r="23" spans="1:12" ht="18.75" customHeight="1">
      <c r="A23" s="15">
        <f>SUBTOTAL(3,$B$12:B23)</f>
        <v>12</v>
      </c>
      <c r="B23" s="16" t="s">
        <v>30</v>
      </c>
      <c r="C23" s="24" t="s">
        <v>10</v>
      </c>
      <c r="D23" s="32">
        <v>110.42545811896642</v>
      </c>
      <c r="E23" s="17"/>
      <c r="F23" s="17">
        <f t="shared" si="0"/>
        <v>0</v>
      </c>
      <c r="G23" s="28">
        <v>0.05</v>
      </c>
      <c r="H23" s="17">
        <f t="shared" si="1"/>
        <v>0</v>
      </c>
      <c r="I23" s="18">
        <f t="shared" si="2"/>
        <v>0</v>
      </c>
    </row>
    <row r="24" spans="1:12" ht="18.75" customHeight="1">
      <c r="A24" s="15">
        <f>SUBTOTAL(3,$B$12:B24)</f>
        <v>13</v>
      </c>
      <c r="B24" s="16" t="s">
        <v>31</v>
      </c>
      <c r="C24" s="24" t="s">
        <v>10</v>
      </c>
      <c r="D24" s="32">
        <v>27.606364529741604</v>
      </c>
      <c r="E24" s="17"/>
      <c r="F24" s="17">
        <f t="shared" si="0"/>
        <v>0</v>
      </c>
      <c r="G24" s="28">
        <v>0.05</v>
      </c>
      <c r="H24" s="17">
        <f t="shared" si="1"/>
        <v>0</v>
      </c>
      <c r="I24" s="18">
        <f t="shared" si="2"/>
        <v>0</v>
      </c>
    </row>
    <row r="25" spans="1:12" ht="18.75" customHeight="1">
      <c r="A25" s="15">
        <f>SUBTOTAL(3,$B$12:B25)</f>
        <v>14</v>
      </c>
      <c r="B25" s="16" t="s">
        <v>32</v>
      </c>
      <c r="C25" s="24" t="s">
        <v>10</v>
      </c>
      <c r="D25" s="32">
        <v>110.42545811896642</v>
      </c>
      <c r="E25" s="17"/>
      <c r="F25" s="17">
        <f t="shared" si="0"/>
        <v>0</v>
      </c>
      <c r="G25" s="28">
        <v>0.05</v>
      </c>
      <c r="H25" s="17">
        <f t="shared" si="1"/>
        <v>0</v>
      </c>
      <c r="I25" s="18">
        <f t="shared" si="2"/>
        <v>0</v>
      </c>
    </row>
    <row r="26" spans="1:12" ht="18.75" customHeight="1">
      <c r="A26" s="15">
        <f>SUBTOTAL(3,$B$12:B26)</f>
        <v>15</v>
      </c>
      <c r="B26" s="16" t="s">
        <v>33</v>
      </c>
      <c r="C26" s="24" t="s">
        <v>10</v>
      </c>
      <c r="D26" s="32">
        <v>73.616972079310941</v>
      </c>
      <c r="E26" s="17"/>
      <c r="F26" s="17">
        <f t="shared" si="0"/>
        <v>0</v>
      </c>
      <c r="G26" s="28">
        <v>0.05</v>
      </c>
      <c r="H26" s="17">
        <f t="shared" si="1"/>
        <v>0</v>
      </c>
      <c r="I26" s="18">
        <f t="shared" si="2"/>
        <v>0</v>
      </c>
    </row>
    <row r="27" spans="1:12" ht="18.75" customHeight="1">
      <c r="A27" s="15">
        <f>SUBTOTAL(3,$B$12:B27)</f>
        <v>16</v>
      </c>
      <c r="B27" s="16" t="s">
        <v>34</v>
      </c>
      <c r="C27" s="24" t="s">
        <v>10</v>
      </c>
      <c r="D27" s="32">
        <v>36.80848603965547</v>
      </c>
      <c r="E27" s="17"/>
      <c r="F27" s="17">
        <f t="shared" si="0"/>
        <v>0</v>
      </c>
      <c r="G27" s="28">
        <v>0.05</v>
      </c>
      <c r="H27" s="17">
        <f t="shared" si="1"/>
        <v>0</v>
      </c>
      <c r="I27" s="18">
        <f t="shared" si="2"/>
        <v>0</v>
      </c>
    </row>
    <row r="28" spans="1:12" ht="18.75" customHeight="1" thickBot="1">
      <c r="A28" s="8"/>
      <c r="F28" s="22" t="s">
        <v>15</v>
      </c>
      <c r="G28" s="22" t="s">
        <v>36</v>
      </c>
      <c r="I28" s="23" t="s">
        <v>16</v>
      </c>
    </row>
    <row r="29" spans="1:12" ht="18.75" customHeight="1">
      <c r="A29" s="40"/>
      <c r="B29" s="42" t="s">
        <v>11</v>
      </c>
      <c r="C29" s="44"/>
      <c r="D29" s="46">
        <f>SUM(D11:D27)</f>
        <v>1237.7364820702546</v>
      </c>
      <c r="E29" s="44"/>
      <c r="F29" s="48">
        <f>SUM(F11:F27)</f>
        <v>0</v>
      </c>
      <c r="G29" s="50">
        <f>F29-I29</f>
        <v>0</v>
      </c>
      <c r="H29" s="54"/>
      <c r="I29" s="33">
        <f>SUM(I11:I27)</f>
        <v>0</v>
      </c>
    </row>
    <row r="30" spans="1:12" ht="18.75" customHeight="1" thickBot="1">
      <c r="A30" s="41"/>
      <c r="B30" s="43"/>
      <c r="C30" s="45"/>
      <c r="D30" s="47"/>
      <c r="E30" s="45"/>
      <c r="F30" s="49"/>
      <c r="G30" s="51"/>
      <c r="H30" s="55"/>
      <c r="I30" s="34"/>
      <c r="J30" s="26"/>
      <c r="K30" s="26"/>
      <c r="L30" s="29"/>
    </row>
    <row r="31" spans="1:12" ht="18.75" customHeight="1" thickBot="1"/>
    <row r="32" spans="1:12" ht="18.75" customHeight="1" thickBot="1">
      <c r="B32" s="56" t="s">
        <v>37</v>
      </c>
      <c r="C32" s="57"/>
      <c r="D32" s="57"/>
      <c r="E32" s="57"/>
      <c r="F32" s="57"/>
      <c r="G32" s="57"/>
      <c r="H32" s="58"/>
    </row>
    <row r="36" spans="2:8" s="9" customFormat="1" ht="18.75" customHeight="1"/>
    <row r="37" spans="2:8" s="9" customFormat="1" ht="18.75" customHeight="1">
      <c r="B37" s="21" t="s">
        <v>14</v>
      </c>
    </row>
    <row r="38" spans="2:8" s="9" customFormat="1" ht="18.75" customHeight="1">
      <c r="D38" s="35" t="s">
        <v>13</v>
      </c>
      <c r="E38" s="35"/>
      <c r="F38" s="35"/>
      <c r="G38" s="35"/>
      <c r="H38" s="35"/>
    </row>
    <row r="39" spans="2:8" s="9" customFormat="1" ht="18.75" customHeight="1">
      <c r="D39" s="36" t="s">
        <v>12</v>
      </c>
      <c r="E39" s="36"/>
      <c r="F39" s="36"/>
      <c r="G39" s="36"/>
      <c r="H39" s="36"/>
    </row>
  </sheetData>
  <sortState xmlns:xlrd2="http://schemas.microsoft.com/office/spreadsheetml/2017/richdata2" ref="B13:D24">
    <sortCondition ref="B12:B24"/>
  </sortState>
  <mergeCells count="16">
    <mergeCell ref="I29:I30"/>
    <mergeCell ref="D38:H38"/>
    <mergeCell ref="D39:H39"/>
    <mergeCell ref="A2:I2"/>
    <mergeCell ref="D5:I5"/>
    <mergeCell ref="C8:I8"/>
    <mergeCell ref="A29:A30"/>
    <mergeCell ref="B29:B30"/>
    <mergeCell ref="C29:C30"/>
    <mergeCell ref="D29:D30"/>
    <mergeCell ref="E29:E30"/>
    <mergeCell ref="F29:F30"/>
    <mergeCell ref="G29:G30"/>
    <mergeCell ref="D11:E11"/>
    <mergeCell ref="H29:H30"/>
    <mergeCell ref="B32:H32"/>
  </mergeCells>
  <conditionalFormatting sqref="D11 F11:I11 D12:F27 H12:I27">
    <cfRule type="cellIs" dxfId="0" priority="25" operator="equal">
      <formula>0</formula>
    </cfRule>
  </conditionalFormatting>
  <dataValidations count="1">
    <dataValidation type="list" allowBlank="1" showInputMessage="1" showErrorMessage="1" sqref="C11:C27" xr:uid="{00000000-0002-0000-0200-000000000000}">
      <formula1>#REF!</formula1>
    </dataValidation>
  </dataValidations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Mrożonki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Office</cp:lastModifiedBy>
  <cp:lastPrinted>2024-12-01T19:44:31Z</cp:lastPrinted>
  <dcterms:created xsi:type="dcterms:W3CDTF">2017-11-16T18:17:09Z</dcterms:created>
  <dcterms:modified xsi:type="dcterms:W3CDTF">2024-12-02T18:36:41Z</dcterms:modified>
</cp:coreProperties>
</file>