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6" i="1"/>
  <c r="H76"/>
  <c r="F76"/>
  <c r="A76"/>
  <c r="I75"/>
  <c r="H75"/>
  <c r="F75"/>
  <c r="A75"/>
  <c r="I74"/>
  <c r="H74"/>
  <c r="F74"/>
  <c r="A74"/>
  <c r="I73"/>
  <c r="H73"/>
  <c r="F73"/>
  <c r="A73"/>
  <c r="I72"/>
  <c r="H72"/>
  <c r="F72"/>
  <c r="A72"/>
  <c r="I71"/>
  <c r="H71"/>
  <c r="F71"/>
  <c r="A71"/>
  <c r="I70"/>
  <c r="H70"/>
  <c r="F70"/>
  <c r="A70"/>
  <c r="I69"/>
  <c r="H69"/>
  <c r="F69"/>
  <c r="A69"/>
  <c r="I68"/>
  <c r="H68"/>
  <c r="F68"/>
  <c r="A68"/>
  <c r="I67"/>
  <c r="H67"/>
  <c r="F67"/>
  <c r="A67"/>
  <c r="I66"/>
  <c r="H66"/>
  <c r="F66"/>
  <c r="A66"/>
  <c r="I65"/>
  <c r="H65"/>
  <c r="F65"/>
  <c r="A65"/>
  <c r="I64"/>
  <c r="H64"/>
  <c r="F64"/>
  <c r="A64"/>
  <c r="I63"/>
  <c r="H63"/>
  <c r="F63"/>
  <c r="A63"/>
  <c r="I62"/>
  <c r="H62"/>
  <c r="F62"/>
  <c r="A62"/>
  <c r="I61"/>
  <c r="H61"/>
  <c r="F61"/>
  <c r="A61"/>
  <c r="I60"/>
  <c r="H60"/>
  <c r="F60"/>
  <c r="A60"/>
  <c r="I59"/>
  <c r="H59"/>
  <c r="F59"/>
  <c r="A59"/>
  <c r="I58"/>
  <c r="H58"/>
  <c r="F58"/>
  <c r="A58"/>
  <c r="I57"/>
  <c r="H57"/>
  <c r="F57"/>
  <c r="A57"/>
  <c r="I56"/>
  <c r="H56"/>
  <c r="F56"/>
  <c r="A56"/>
  <c r="I55"/>
  <c r="H55"/>
  <c r="F55"/>
  <c r="A55"/>
  <c r="I54"/>
  <c r="H54"/>
  <c r="F54"/>
  <c r="A54"/>
  <c r="H53"/>
  <c r="I53" s="1"/>
  <c r="F53"/>
  <c r="A53"/>
  <c r="H52"/>
  <c r="I52" s="1"/>
  <c r="F52"/>
  <c r="A52"/>
  <c r="H51"/>
  <c r="I51" s="1"/>
  <c r="F51"/>
  <c r="A51"/>
  <c r="H50"/>
  <c r="I50" s="1"/>
  <c r="F50"/>
  <c r="A50"/>
  <c r="H49"/>
  <c r="I49" s="1"/>
  <c r="F49"/>
  <c r="A49"/>
  <c r="H48"/>
  <c r="I48" s="1"/>
  <c r="F48"/>
  <c r="A48"/>
  <c r="H47"/>
  <c r="I47" s="1"/>
  <c r="F47"/>
  <c r="A47"/>
  <c r="H46"/>
  <c r="I46" s="1"/>
  <c r="F46"/>
  <c r="A46"/>
  <c r="H45"/>
  <c r="I45" s="1"/>
  <c r="F45"/>
  <c r="A45"/>
  <c r="H44"/>
  <c r="I44" s="1"/>
  <c r="F44"/>
  <c r="A44"/>
  <c r="H43"/>
  <c r="I43" s="1"/>
  <c r="F43"/>
  <c r="A43"/>
  <c r="H42"/>
  <c r="I42" s="1"/>
  <c r="F42"/>
  <c r="A42"/>
  <c r="H41"/>
  <c r="I41" s="1"/>
  <c r="F41"/>
  <c r="A41"/>
  <c r="H40"/>
  <c r="I40" s="1"/>
  <c r="F40"/>
  <c r="A40"/>
  <c r="H39"/>
  <c r="I39" s="1"/>
  <c r="F39"/>
  <c r="A39"/>
  <c r="H38"/>
  <c r="I38" s="1"/>
  <c r="F38"/>
  <c r="A38"/>
  <c r="H37"/>
  <c r="I37" s="1"/>
  <c r="F37"/>
  <c r="A37"/>
  <c r="H36"/>
  <c r="I36" s="1"/>
  <c r="F36"/>
  <c r="A36"/>
  <c r="H35"/>
  <c r="I35" s="1"/>
  <c r="F35"/>
  <c r="A35"/>
  <c r="H34"/>
  <c r="I34" s="1"/>
  <c r="F34"/>
  <c r="A34"/>
  <c r="H33"/>
  <c r="I33" s="1"/>
  <c r="F33"/>
  <c r="A33"/>
  <c r="H32"/>
  <c r="I32" s="1"/>
  <c r="F32"/>
  <c r="A32"/>
  <c r="H31"/>
  <c r="I31" s="1"/>
  <c r="F31"/>
  <c r="A31"/>
  <c r="H30"/>
  <c r="I30" s="1"/>
  <c r="F30"/>
  <c r="A30"/>
  <c r="H29"/>
  <c r="I29" s="1"/>
  <c r="F29"/>
  <c r="A29"/>
  <c r="H28"/>
  <c r="I28" s="1"/>
  <c r="F28"/>
  <c r="A28"/>
  <c r="H27"/>
  <c r="I27" s="1"/>
  <c r="F27"/>
  <c r="A27"/>
  <c r="H26"/>
  <c r="I26" s="1"/>
  <c r="F26"/>
  <c r="A26"/>
  <c r="H25"/>
  <c r="I25" s="1"/>
  <c r="F25"/>
  <c r="A25"/>
  <c r="H24"/>
  <c r="I24" s="1"/>
  <c r="F24"/>
  <c r="A24"/>
  <c r="H23"/>
  <c r="I23" s="1"/>
  <c r="F23"/>
  <c r="A23"/>
  <c r="H22"/>
  <c r="I22" s="1"/>
  <c r="F22"/>
  <c r="A22"/>
  <c r="H21"/>
  <c r="I21" s="1"/>
  <c r="F21"/>
  <c r="A21"/>
  <c r="H20"/>
  <c r="I20" s="1"/>
  <c r="F20"/>
  <c r="A20"/>
  <c r="H19"/>
  <c r="I19" s="1"/>
  <c r="F19"/>
  <c r="A19"/>
  <c r="H18"/>
  <c r="I18" s="1"/>
  <c r="F18"/>
  <c r="A18"/>
  <c r="H17"/>
  <c r="I17" s="1"/>
  <c r="F17"/>
  <c r="A17"/>
  <c r="H16"/>
  <c r="I16" s="1"/>
  <c r="F16"/>
  <c r="A16"/>
  <c r="H15"/>
  <c r="I15" s="1"/>
  <c r="F15"/>
  <c r="A15"/>
  <c r="H14"/>
  <c r="I14" s="1"/>
  <c r="F14"/>
  <c r="A14"/>
  <c r="H13"/>
  <c r="I13" s="1"/>
  <c r="F13"/>
  <c r="A13"/>
  <c r="H12"/>
  <c r="I12" s="1"/>
  <c r="F12"/>
  <c r="A12"/>
  <c r="H11"/>
  <c r="I11" s="1"/>
  <c r="F11"/>
  <c r="F78" s="1"/>
  <c r="A11"/>
  <c r="I78" l="1"/>
  <c r="G78" s="1"/>
</calcChain>
</file>

<file path=xl/sharedStrings.xml><?xml version="1.0" encoding="utf-8"?>
<sst xmlns="http://schemas.openxmlformats.org/spreadsheetml/2006/main" count="153" uniqueCount="89">
  <si>
    <t>SZKOŁA  PODSTAWOWA  Nr. 32   ul. SZYMAŁY 124    41-933  BYTOM</t>
  </si>
  <si>
    <t>Pieczęć dostawcy</t>
  </si>
  <si>
    <t>CZĘŚĆ VI</t>
  </si>
  <si>
    <t>DOSTAWA ARTYKUŁÓW SPOŻYWCZYCH, SYPKICH I PRZYPRAW.</t>
  </si>
  <si>
    <t>Lp</t>
  </si>
  <si>
    <t>Nazwa artykułu</t>
  </si>
  <si>
    <t>Jedn. miary</t>
  </si>
  <si>
    <t>Ilość</t>
  </si>
  <si>
    <t>Cena jednostkowa brutto</t>
  </si>
  <si>
    <t>Wartość brutto</t>
  </si>
  <si>
    <t>Podatek " Vat "</t>
  </si>
  <si>
    <t>Cena jednostkowa netto</t>
  </si>
  <si>
    <t>Wartość netto</t>
  </si>
  <si>
    <t>Do wpisu</t>
  </si>
  <si>
    <t>Ananas puszka  565 g.</t>
  </si>
  <si>
    <t>szt.</t>
  </si>
  <si>
    <t>Baton zbożowy bez cukru</t>
  </si>
  <si>
    <t>Bazylia  10 g.</t>
  </si>
  <si>
    <t>Brzoskwinia w puszce 420 g.</t>
  </si>
  <si>
    <t>Bułka tarta  0,5 kg.</t>
  </si>
  <si>
    <t>Bułka zwykła duża 80 g.</t>
  </si>
  <si>
    <t xml:space="preserve">Cukier </t>
  </si>
  <si>
    <t>kg.</t>
  </si>
  <si>
    <t>Cukier puder  500 g.</t>
  </si>
  <si>
    <t>Curry  25 g.</t>
  </si>
  <si>
    <t>Cynamon 10 g.</t>
  </si>
  <si>
    <t>Cząber 10 g.</t>
  </si>
  <si>
    <t>Czosnek granulowany  20 g.</t>
  </si>
  <si>
    <t>Fasola czerwona konsrwerwowa puszka 400 g.</t>
  </si>
  <si>
    <t>Gałka muszkatałowa mielona</t>
  </si>
  <si>
    <t>Groszek " Ptysiowy " 200 g.</t>
  </si>
  <si>
    <t>Groszek konserwowy puszka  400 g.</t>
  </si>
  <si>
    <t xml:space="preserve">Grzanki czosnkowe 1kg. </t>
  </si>
  <si>
    <t xml:space="preserve">Kapusta kiszona </t>
  </si>
  <si>
    <t>Kasza jęczmienna perłowa</t>
  </si>
  <si>
    <t>Kasza manna 1 kg.</t>
  </si>
  <si>
    <t xml:space="preserve">Kasza Bulgur w kartonie  4 x 100 g. </t>
  </si>
  <si>
    <t>Kluski na parze pakowane po 6 szt.</t>
  </si>
  <si>
    <t>Kminek cały  20 g.</t>
  </si>
  <si>
    <t>Kolendra 20 g.</t>
  </si>
  <si>
    <t>Koncentrat buraczany naturalny 0,3 l.</t>
  </si>
  <si>
    <t>Kukurydza konserwowa puszka 400 g.</t>
  </si>
  <si>
    <t>Kurkuma mielona 15 g.</t>
  </si>
  <si>
    <t>Liść laurowy  12 g.</t>
  </si>
  <si>
    <t>Lubczyk  10 g.</t>
  </si>
  <si>
    <t>Majeranek  20 g.</t>
  </si>
  <si>
    <t>Majonez 500 ml.</t>
  </si>
  <si>
    <t>Makaron kokardka mały - 4 jajeczny</t>
  </si>
  <si>
    <t>Makaron muszelki małe - 4 jajeczny z mąki " Durum "</t>
  </si>
  <si>
    <t>Makaron nitki - 4 jajeczny z mąki " Durum "</t>
  </si>
  <si>
    <t>Makaron Penne</t>
  </si>
  <si>
    <t>Makaron spagetti - jajeczny z mąki " Durum "</t>
  </si>
  <si>
    <t>Makaron świderki - 4 jajeczny z mąki " Durum "</t>
  </si>
  <si>
    <t>Makaron wstążka jajeczny z mąki "Durum"</t>
  </si>
  <si>
    <t>Mąka na żur</t>
  </si>
  <si>
    <t>Mąka pszenna</t>
  </si>
  <si>
    <t>Mąka ziemniacznna</t>
  </si>
  <si>
    <t>Miód naturalny wielokwiatowy  1 kg.</t>
  </si>
  <si>
    <t>Mus owocowy 100 g.</t>
  </si>
  <si>
    <t>Ogórki kiszone bez wody.</t>
  </si>
  <si>
    <t>Olej rzepakowy  1 l.</t>
  </si>
  <si>
    <t>Olej rzepakowy  3 l.</t>
  </si>
  <si>
    <t>Oliwa z oliwek  0,5 l.</t>
  </si>
  <si>
    <t>Oregano  10 g.</t>
  </si>
  <si>
    <t>Papryka słodka mielona 20 g.</t>
  </si>
  <si>
    <t>Papryka wędzona</t>
  </si>
  <si>
    <t>Pestka dyni</t>
  </si>
  <si>
    <t>Pieprz cytrynowy 20 g.</t>
  </si>
  <si>
    <t>Pieprz mielony  20 g.</t>
  </si>
  <si>
    <t>Pomidory w kawałkach bez skóry 400 g.</t>
  </si>
  <si>
    <t>Przecier pomidorowy bez substancji konserwujących 100 % naturalny  500g.</t>
  </si>
  <si>
    <t>Przyprawa Gyros 30 g.</t>
  </si>
  <si>
    <t>Rozmaryn  10 g.</t>
  </si>
  <si>
    <t xml:space="preserve">Ryż biały </t>
  </si>
  <si>
    <t>Ryż w kartonie 4 x 100 g.</t>
  </si>
  <si>
    <t>Sezam łuskany biały</t>
  </si>
  <si>
    <t>Soczki warzywno - owocowy bez cukru 300 ml.</t>
  </si>
  <si>
    <t>Soki owocowe różne smaki 2 l. o zawartości &lt; 10 g. cukru w 100 ml. produktu</t>
  </si>
  <si>
    <t>Sól sodowo - potasowa 1 kg.</t>
  </si>
  <si>
    <t>Tymianek  10 g.</t>
  </si>
  <si>
    <t>Woda niegazowana  5 l.</t>
  </si>
  <si>
    <t>Ziele angielskie całe 20 g.</t>
  </si>
  <si>
    <t>BRUTTO</t>
  </si>
  <si>
    <t>NETTO</t>
  </si>
  <si>
    <t>SUMA  WARTOŚCI</t>
  </si>
  <si>
    <t>Data   ……………………………………………..</t>
  </si>
  <si>
    <t>……………………………………………………………………………….</t>
  </si>
  <si>
    <t>Pieczatka i podpis osoby upoważnionej.</t>
  </si>
  <si>
    <t>FORMULARZ CENOWY NALEŻY PODPISAĆ ELEKTRONICZNIE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</si>
</sst>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0&quot; zł.&quot;"/>
    <numFmt numFmtId="165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9" fontId="6" fillId="2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9" fontId="5" fillId="2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9" fillId="0" borderId="21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61" workbookViewId="0">
      <selection activeCell="J84" sqref="J84"/>
    </sheetView>
  </sheetViews>
  <sheetFormatPr defaultRowHeight="14.25"/>
  <cols>
    <col min="2" max="2" width="27.5" customWidth="1"/>
  </cols>
  <sheetData>
    <row r="1" spans="1:9" ht="19.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2"/>
      <c r="C4" s="1"/>
      <c r="D4" s="42"/>
      <c r="E4" s="42"/>
      <c r="F4" s="42"/>
      <c r="G4" s="42"/>
      <c r="H4" s="42"/>
      <c r="I4" s="42"/>
    </row>
    <row r="5" spans="1:9">
      <c r="A5" s="1"/>
      <c r="B5" s="3" t="s">
        <v>1</v>
      </c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 ht="18.75">
      <c r="A7" s="1"/>
      <c r="B7" s="4" t="s">
        <v>2</v>
      </c>
      <c r="C7" s="43" t="s">
        <v>3</v>
      </c>
      <c r="D7" s="43"/>
      <c r="E7" s="43"/>
      <c r="F7" s="43"/>
      <c r="G7" s="43"/>
      <c r="H7" s="43"/>
      <c r="I7" s="43"/>
    </row>
    <row r="8" spans="1:9" ht="15" thickBot="1">
      <c r="A8" s="1"/>
      <c r="B8" s="1"/>
      <c r="C8" s="1"/>
      <c r="D8" s="1"/>
      <c r="E8" s="1"/>
      <c r="F8" s="1"/>
      <c r="G8" s="1"/>
      <c r="H8" s="1"/>
      <c r="I8" s="1"/>
    </row>
    <row r="9" spans="1:9" ht="34.5" thickBot="1">
      <c r="A9" s="5" t="s">
        <v>4</v>
      </c>
      <c r="B9" s="6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10" t="s">
        <v>10</v>
      </c>
      <c r="H9" s="9" t="s">
        <v>11</v>
      </c>
      <c r="I9" s="11" t="s">
        <v>12</v>
      </c>
    </row>
    <row r="10" spans="1:9" ht="15">
      <c r="A10" s="12"/>
      <c r="B10" s="13"/>
      <c r="C10" s="12"/>
      <c r="D10" s="44" t="s">
        <v>13</v>
      </c>
      <c r="E10" s="45"/>
      <c r="F10" s="14"/>
      <c r="G10" s="15"/>
      <c r="H10" s="16"/>
      <c r="I10" s="17"/>
    </row>
    <row r="11" spans="1:9" ht="15">
      <c r="A11" s="18">
        <f>SUBTOTAL(3,$B$11:B11)</f>
        <v>1</v>
      </c>
      <c r="B11" s="19" t="s">
        <v>14</v>
      </c>
      <c r="C11" s="20" t="s">
        <v>15</v>
      </c>
      <c r="D11" s="21">
        <v>80</v>
      </c>
      <c r="E11" s="22"/>
      <c r="F11" s="23">
        <f>D11*E11</f>
        <v>0</v>
      </c>
      <c r="G11" s="24">
        <v>0.05</v>
      </c>
      <c r="H11" s="23">
        <f>E11/(1+G11)</f>
        <v>0</v>
      </c>
      <c r="I11" s="25">
        <f>H11*D11</f>
        <v>0</v>
      </c>
    </row>
    <row r="12" spans="1:9" ht="15">
      <c r="A12" s="18">
        <f>SUBTOTAL(3,$B$11:B12)</f>
        <v>2</v>
      </c>
      <c r="B12" s="26" t="s">
        <v>16</v>
      </c>
      <c r="C12" s="20" t="s">
        <v>15</v>
      </c>
      <c r="D12" s="21">
        <v>1653</v>
      </c>
      <c r="E12" s="22"/>
      <c r="F12" s="23">
        <f>D12*E12</f>
        <v>0</v>
      </c>
      <c r="G12" s="24">
        <v>0.05</v>
      </c>
      <c r="H12" s="23">
        <f>E12/(1+G12)</f>
        <v>0</v>
      </c>
      <c r="I12" s="25">
        <f>H12*D12</f>
        <v>0</v>
      </c>
    </row>
    <row r="13" spans="1:9" ht="15">
      <c r="A13" s="18">
        <f>SUBTOTAL(3,$B$11:B13)</f>
        <v>3</v>
      </c>
      <c r="B13" s="26" t="s">
        <v>17</v>
      </c>
      <c r="C13" s="20" t="s">
        <v>15</v>
      </c>
      <c r="D13" s="21">
        <v>14</v>
      </c>
      <c r="E13" s="22"/>
      <c r="F13" s="23">
        <f t="shared" ref="F13:F76" si="0">D13*E13</f>
        <v>0</v>
      </c>
      <c r="G13" s="24">
        <v>0.05</v>
      </c>
      <c r="H13" s="23">
        <f t="shared" ref="H13:H76" si="1">E13/(1+G13)</f>
        <v>0</v>
      </c>
      <c r="I13" s="25">
        <f t="shared" ref="I13:I76" si="2">H13*D13</f>
        <v>0</v>
      </c>
    </row>
    <row r="14" spans="1:9" ht="15">
      <c r="A14" s="18">
        <f>SUBTOTAL(3,$B$11:B14)</f>
        <v>4</v>
      </c>
      <c r="B14" s="27" t="s">
        <v>18</v>
      </c>
      <c r="C14" s="20" t="s">
        <v>15</v>
      </c>
      <c r="D14" s="21">
        <v>80</v>
      </c>
      <c r="E14" s="22"/>
      <c r="F14" s="23">
        <f t="shared" si="0"/>
        <v>0</v>
      </c>
      <c r="G14" s="24">
        <v>0.05</v>
      </c>
      <c r="H14" s="23">
        <f t="shared" si="1"/>
        <v>0</v>
      </c>
      <c r="I14" s="25">
        <f t="shared" si="2"/>
        <v>0</v>
      </c>
    </row>
    <row r="15" spans="1:9" ht="15">
      <c r="A15" s="18">
        <f>SUBTOTAL(3,$B$11:B15)</f>
        <v>5</v>
      </c>
      <c r="B15" s="26" t="s">
        <v>19</v>
      </c>
      <c r="C15" s="20" t="s">
        <v>15</v>
      </c>
      <c r="D15" s="21">
        <v>508</v>
      </c>
      <c r="E15" s="22"/>
      <c r="F15" s="23">
        <f t="shared" si="0"/>
        <v>0</v>
      </c>
      <c r="G15" s="24">
        <v>0.05</v>
      </c>
      <c r="H15" s="23">
        <f t="shared" si="1"/>
        <v>0</v>
      </c>
      <c r="I15" s="25">
        <f t="shared" si="2"/>
        <v>0</v>
      </c>
    </row>
    <row r="16" spans="1:9" ht="15">
      <c r="A16" s="18">
        <f>SUBTOTAL(3,$B$11:B16)</f>
        <v>6</v>
      </c>
      <c r="B16" s="26" t="s">
        <v>20</v>
      </c>
      <c r="C16" s="20" t="s">
        <v>15</v>
      </c>
      <c r="D16" s="21">
        <v>1000</v>
      </c>
      <c r="E16" s="22"/>
      <c r="F16" s="23">
        <f t="shared" si="0"/>
        <v>0</v>
      </c>
      <c r="G16" s="24">
        <v>0.05</v>
      </c>
      <c r="H16" s="23">
        <f t="shared" si="1"/>
        <v>0</v>
      </c>
      <c r="I16" s="25">
        <f t="shared" si="2"/>
        <v>0</v>
      </c>
    </row>
    <row r="17" spans="1:9" ht="15">
      <c r="A17" s="18">
        <f>SUBTOTAL(3,$B$11:B17)</f>
        <v>7</v>
      </c>
      <c r="B17" s="19" t="s">
        <v>21</v>
      </c>
      <c r="C17" s="20" t="s">
        <v>22</v>
      </c>
      <c r="D17" s="21">
        <v>246</v>
      </c>
      <c r="E17" s="22"/>
      <c r="F17" s="23">
        <f t="shared" si="0"/>
        <v>0</v>
      </c>
      <c r="G17" s="24">
        <v>0.08</v>
      </c>
      <c r="H17" s="23">
        <f t="shared" si="1"/>
        <v>0</v>
      </c>
      <c r="I17" s="25">
        <f t="shared" si="2"/>
        <v>0</v>
      </c>
    </row>
    <row r="18" spans="1:9" ht="15">
      <c r="A18" s="18">
        <f>SUBTOTAL(3,$B$11:B18)</f>
        <v>8</v>
      </c>
      <c r="B18" s="26" t="s">
        <v>23</v>
      </c>
      <c r="C18" s="20" t="s">
        <v>15</v>
      </c>
      <c r="D18" s="21">
        <v>22</v>
      </c>
      <c r="E18" s="22"/>
      <c r="F18" s="23">
        <f t="shared" si="0"/>
        <v>0</v>
      </c>
      <c r="G18" s="24">
        <v>0.08</v>
      </c>
      <c r="H18" s="23">
        <f t="shared" si="1"/>
        <v>0</v>
      </c>
      <c r="I18" s="25">
        <f t="shared" si="2"/>
        <v>0</v>
      </c>
    </row>
    <row r="19" spans="1:9" ht="15">
      <c r="A19" s="18">
        <f>SUBTOTAL(3,$B$11:B19)</f>
        <v>9</v>
      </c>
      <c r="B19" s="26" t="s">
        <v>24</v>
      </c>
      <c r="C19" s="20" t="s">
        <v>15</v>
      </c>
      <c r="D19" s="21">
        <v>14</v>
      </c>
      <c r="E19" s="22"/>
      <c r="F19" s="23">
        <f t="shared" si="0"/>
        <v>0</v>
      </c>
      <c r="G19" s="24">
        <v>0.05</v>
      </c>
      <c r="H19" s="23">
        <f t="shared" si="1"/>
        <v>0</v>
      </c>
      <c r="I19" s="25">
        <f t="shared" si="2"/>
        <v>0</v>
      </c>
    </row>
    <row r="20" spans="1:9" ht="15">
      <c r="A20" s="18">
        <f>SUBTOTAL(3,$B$11:B20)</f>
        <v>10</v>
      </c>
      <c r="B20" s="26" t="s">
        <v>25</v>
      </c>
      <c r="C20" s="20" t="s">
        <v>15</v>
      </c>
      <c r="D20" s="21">
        <v>30</v>
      </c>
      <c r="E20" s="22"/>
      <c r="F20" s="23">
        <f t="shared" si="0"/>
        <v>0</v>
      </c>
      <c r="G20" s="24">
        <v>0.05</v>
      </c>
      <c r="H20" s="23">
        <f t="shared" si="1"/>
        <v>0</v>
      </c>
      <c r="I20" s="25">
        <f t="shared" si="2"/>
        <v>0</v>
      </c>
    </row>
    <row r="21" spans="1:9" ht="15">
      <c r="A21" s="18">
        <f>SUBTOTAL(3,$B$11:B21)</f>
        <v>11</v>
      </c>
      <c r="B21" s="26" t="s">
        <v>26</v>
      </c>
      <c r="C21" s="20" t="s">
        <v>15</v>
      </c>
      <c r="D21" s="21">
        <v>10</v>
      </c>
      <c r="E21" s="22"/>
      <c r="F21" s="23">
        <f t="shared" si="0"/>
        <v>0</v>
      </c>
      <c r="G21" s="24">
        <v>0.05</v>
      </c>
      <c r="H21" s="23">
        <f t="shared" si="1"/>
        <v>0</v>
      </c>
      <c r="I21" s="25">
        <f t="shared" si="2"/>
        <v>0</v>
      </c>
    </row>
    <row r="22" spans="1:9" ht="15">
      <c r="A22" s="18">
        <f>SUBTOTAL(3,$B$11:B22)</f>
        <v>12</v>
      </c>
      <c r="B22" s="26" t="s">
        <v>27</v>
      </c>
      <c r="C22" s="20" t="s">
        <v>15</v>
      </c>
      <c r="D22" s="21">
        <v>130</v>
      </c>
      <c r="E22" s="22"/>
      <c r="F22" s="23">
        <f t="shared" si="0"/>
        <v>0</v>
      </c>
      <c r="G22" s="24">
        <v>0.05</v>
      </c>
      <c r="H22" s="23">
        <f t="shared" si="1"/>
        <v>0</v>
      </c>
      <c r="I22" s="25">
        <f t="shared" si="2"/>
        <v>0</v>
      </c>
    </row>
    <row r="23" spans="1:9" ht="31.5" customHeight="1">
      <c r="A23" s="18">
        <f>SUBTOTAL(3,$B$11:B23)</f>
        <v>13</v>
      </c>
      <c r="B23" s="28" t="s">
        <v>28</v>
      </c>
      <c r="C23" s="20" t="s">
        <v>15</v>
      </c>
      <c r="D23" s="21">
        <v>120</v>
      </c>
      <c r="E23" s="22"/>
      <c r="F23" s="23">
        <f t="shared" si="0"/>
        <v>0</v>
      </c>
      <c r="G23" s="24">
        <v>0.05</v>
      </c>
      <c r="H23" s="23">
        <f t="shared" si="1"/>
        <v>0</v>
      </c>
      <c r="I23" s="25">
        <f t="shared" si="2"/>
        <v>0</v>
      </c>
    </row>
    <row r="24" spans="1:9" ht="14.25" customHeight="1">
      <c r="A24" s="18">
        <f>SUBTOTAL(3,$B$11:B24)</f>
        <v>14</v>
      </c>
      <c r="B24" s="28" t="s">
        <v>29</v>
      </c>
      <c r="C24" s="20" t="s">
        <v>15</v>
      </c>
      <c r="D24" s="21">
        <v>10</v>
      </c>
      <c r="E24" s="22"/>
      <c r="F24" s="23">
        <f t="shared" si="0"/>
        <v>0</v>
      </c>
      <c r="G24" s="24">
        <v>0.05</v>
      </c>
      <c r="H24" s="23">
        <f t="shared" si="1"/>
        <v>0</v>
      </c>
      <c r="I24" s="25">
        <f t="shared" si="2"/>
        <v>0</v>
      </c>
    </row>
    <row r="25" spans="1:9" ht="15">
      <c r="A25" s="18">
        <f>SUBTOTAL(3,$B$11:B25)</f>
        <v>15</v>
      </c>
      <c r="B25" s="26" t="s">
        <v>30</v>
      </c>
      <c r="C25" s="20" t="s">
        <v>15</v>
      </c>
      <c r="D25" s="21">
        <v>28</v>
      </c>
      <c r="E25" s="22"/>
      <c r="F25" s="23">
        <f t="shared" si="0"/>
        <v>0</v>
      </c>
      <c r="G25" s="24">
        <v>0.05</v>
      </c>
      <c r="H25" s="23">
        <f t="shared" si="1"/>
        <v>0</v>
      </c>
      <c r="I25" s="25">
        <f t="shared" si="2"/>
        <v>0</v>
      </c>
    </row>
    <row r="26" spans="1:9" ht="15">
      <c r="A26" s="18">
        <f>SUBTOTAL(3,$B$11:B26)</f>
        <v>16</v>
      </c>
      <c r="B26" s="19" t="s">
        <v>31</v>
      </c>
      <c r="C26" s="20" t="s">
        <v>15</v>
      </c>
      <c r="D26" s="21">
        <v>100</v>
      </c>
      <c r="E26" s="22"/>
      <c r="F26" s="23">
        <f t="shared" si="0"/>
        <v>0</v>
      </c>
      <c r="G26" s="24">
        <v>0.05</v>
      </c>
      <c r="H26" s="23">
        <f t="shared" si="1"/>
        <v>0</v>
      </c>
      <c r="I26" s="25">
        <f t="shared" si="2"/>
        <v>0</v>
      </c>
    </row>
    <row r="27" spans="1:9" ht="15">
      <c r="A27" s="18">
        <f>SUBTOTAL(3,$B$11:B27)</f>
        <v>17</v>
      </c>
      <c r="B27" s="19" t="s">
        <v>32</v>
      </c>
      <c r="C27" s="20" t="s">
        <v>22</v>
      </c>
      <c r="D27" s="21">
        <v>15</v>
      </c>
      <c r="E27" s="22"/>
      <c r="F27" s="23">
        <f t="shared" si="0"/>
        <v>0</v>
      </c>
      <c r="G27" s="24">
        <v>0.08</v>
      </c>
      <c r="H27" s="23">
        <f t="shared" si="1"/>
        <v>0</v>
      </c>
      <c r="I27" s="25">
        <f t="shared" si="2"/>
        <v>0</v>
      </c>
    </row>
    <row r="28" spans="1:9" ht="15">
      <c r="A28" s="18">
        <f>SUBTOTAL(3,$B$11:B28)</f>
        <v>18</v>
      </c>
      <c r="B28" s="26" t="s">
        <v>33</v>
      </c>
      <c r="C28" s="20" t="s">
        <v>22</v>
      </c>
      <c r="D28" s="21">
        <v>470</v>
      </c>
      <c r="E28" s="22"/>
      <c r="F28" s="23">
        <f t="shared" si="0"/>
        <v>0</v>
      </c>
      <c r="G28" s="24">
        <v>0.05</v>
      </c>
      <c r="H28" s="23">
        <f t="shared" si="1"/>
        <v>0</v>
      </c>
      <c r="I28" s="25">
        <f t="shared" si="2"/>
        <v>0</v>
      </c>
    </row>
    <row r="29" spans="1:9" ht="15">
      <c r="A29" s="18">
        <f>SUBTOTAL(3,$B$11:B29)</f>
        <v>19</v>
      </c>
      <c r="B29" s="26" t="s">
        <v>34</v>
      </c>
      <c r="C29" s="20" t="s">
        <v>22</v>
      </c>
      <c r="D29" s="21">
        <v>58</v>
      </c>
      <c r="E29" s="22"/>
      <c r="F29" s="23">
        <f t="shared" si="0"/>
        <v>0</v>
      </c>
      <c r="G29" s="24">
        <v>0.05</v>
      </c>
      <c r="H29" s="23">
        <f t="shared" si="1"/>
        <v>0</v>
      </c>
      <c r="I29" s="25">
        <f t="shared" si="2"/>
        <v>0</v>
      </c>
    </row>
    <row r="30" spans="1:9" ht="15">
      <c r="A30" s="18">
        <f>SUBTOTAL(3,$B$11:B30)</f>
        <v>20</v>
      </c>
      <c r="B30" s="26" t="s">
        <v>35</v>
      </c>
      <c r="C30" s="20" t="s">
        <v>22</v>
      </c>
      <c r="D30" s="21">
        <v>40</v>
      </c>
      <c r="E30" s="22"/>
      <c r="F30" s="23">
        <f t="shared" si="0"/>
        <v>0</v>
      </c>
      <c r="G30" s="24">
        <v>0.05</v>
      </c>
      <c r="H30" s="23">
        <f t="shared" si="1"/>
        <v>0</v>
      </c>
      <c r="I30" s="25">
        <f t="shared" si="2"/>
        <v>0</v>
      </c>
    </row>
    <row r="31" spans="1:9" ht="15">
      <c r="A31" s="18">
        <f>SUBTOTAL(3,$B$11:B31)</f>
        <v>21</v>
      </c>
      <c r="B31" s="26" t="s">
        <v>36</v>
      </c>
      <c r="C31" s="20" t="s">
        <v>15</v>
      </c>
      <c r="D31" s="21">
        <v>50</v>
      </c>
      <c r="E31" s="22"/>
      <c r="F31" s="23">
        <f t="shared" si="0"/>
        <v>0</v>
      </c>
      <c r="G31" s="24">
        <v>0.05</v>
      </c>
      <c r="H31" s="23">
        <f t="shared" si="1"/>
        <v>0</v>
      </c>
      <c r="I31" s="25">
        <f t="shared" si="2"/>
        <v>0</v>
      </c>
    </row>
    <row r="32" spans="1:9" ht="15">
      <c r="A32" s="18">
        <f>SUBTOTAL(3,$B$11:B32)</f>
        <v>22</v>
      </c>
      <c r="B32" s="26" t="s">
        <v>37</v>
      </c>
      <c r="C32" s="20" t="s">
        <v>15</v>
      </c>
      <c r="D32" s="21">
        <v>321</v>
      </c>
      <c r="E32" s="22"/>
      <c r="F32" s="23">
        <f t="shared" si="0"/>
        <v>0</v>
      </c>
      <c r="G32" s="24">
        <v>0.05</v>
      </c>
      <c r="H32" s="23">
        <f t="shared" si="1"/>
        <v>0</v>
      </c>
      <c r="I32" s="25">
        <f t="shared" si="2"/>
        <v>0</v>
      </c>
    </row>
    <row r="33" spans="1:9" ht="15">
      <c r="A33" s="18">
        <f>SUBTOTAL(3,$B$11:B33)</f>
        <v>23</v>
      </c>
      <c r="B33" s="26" t="s">
        <v>38</v>
      </c>
      <c r="C33" s="20" t="s">
        <v>15</v>
      </c>
      <c r="D33" s="21">
        <v>40</v>
      </c>
      <c r="E33" s="22"/>
      <c r="F33" s="23">
        <f t="shared" si="0"/>
        <v>0</v>
      </c>
      <c r="G33" s="24">
        <v>0.08</v>
      </c>
      <c r="H33" s="23">
        <f t="shared" si="1"/>
        <v>0</v>
      </c>
      <c r="I33" s="25">
        <f t="shared" si="2"/>
        <v>0</v>
      </c>
    </row>
    <row r="34" spans="1:9" ht="15">
      <c r="A34" s="18">
        <f>SUBTOTAL(3,$B$11:B34)</f>
        <v>24</v>
      </c>
      <c r="B34" s="26" t="s">
        <v>39</v>
      </c>
      <c r="C34" s="20" t="s">
        <v>15</v>
      </c>
      <c r="D34" s="21">
        <v>22</v>
      </c>
      <c r="E34" s="22"/>
      <c r="F34" s="23">
        <f t="shared" si="0"/>
        <v>0</v>
      </c>
      <c r="G34" s="24">
        <v>0.08</v>
      </c>
      <c r="H34" s="23">
        <f t="shared" si="1"/>
        <v>0</v>
      </c>
      <c r="I34" s="25">
        <f t="shared" si="2"/>
        <v>0</v>
      </c>
    </row>
    <row r="35" spans="1:9" ht="15">
      <c r="A35" s="18">
        <f>SUBTOTAL(3,$B$11:B35)</f>
        <v>25</v>
      </c>
      <c r="B35" s="26" t="s">
        <v>40</v>
      </c>
      <c r="C35" s="20" t="s">
        <v>15</v>
      </c>
      <c r="D35" s="21">
        <v>30</v>
      </c>
      <c r="E35" s="22"/>
      <c r="F35" s="23">
        <f t="shared" si="0"/>
        <v>0</v>
      </c>
      <c r="G35" s="24">
        <v>0.05</v>
      </c>
      <c r="H35" s="23">
        <f t="shared" si="1"/>
        <v>0</v>
      </c>
      <c r="I35" s="25">
        <f t="shared" si="2"/>
        <v>0</v>
      </c>
    </row>
    <row r="36" spans="1:9" ht="15">
      <c r="A36" s="18">
        <f>SUBTOTAL(3,$B$11:B36)</f>
        <v>26</v>
      </c>
      <c r="B36" s="26" t="s">
        <v>41</v>
      </c>
      <c r="C36" s="20" t="s">
        <v>15</v>
      </c>
      <c r="D36" s="21">
        <v>140</v>
      </c>
      <c r="E36" s="22"/>
      <c r="F36" s="23">
        <f t="shared" si="0"/>
        <v>0</v>
      </c>
      <c r="G36" s="24">
        <v>0.05</v>
      </c>
      <c r="H36" s="23">
        <f t="shared" si="1"/>
        <v>0</v>
      </c>
      <c r="I36" s="25">
        <f t="shared" si="2"/>
        <v>0</v>
      </c>
    </row>
    <row r="37" spans="1:9" ht="15">
      <c r="A37" s="18">
        <f>SUBTOTAL(3,$B$11:B37)</f>
        <v>27</v>
      </c>
      <c r="B37" s="26" t="s">
        <v>42</v>
      </c>
      <c r="C37" s="20" t="s">
        <v>15</v>
      </c>
      <c r="D37" s="21">
        <v>15</v>
      </c>
      <c r="E37" s="22"/>
      <c r="F37" s="23">
        <f t="shared" si="0"/>
        <v>0</v>
      </c>
      <c r="G37" s="24">
        <v>0.05</v>
      </c>
      <c r="H37" s="23">
        <f t="shared" si="1"/>
        <v>0</v>
      </c>
      <c r="I37" s="25">
        <f t="shared" si="2"/>
        <v>0</v>
      </c>
    </row>
    <row r="38" spans="1:9" ht="15">
      <c r="A38" s="18">
        <f>SUBTOTAL(3,$B$11:B38)</f>
        <v>28</v>
      </c>
      <c r="B38" s="26" t="s">
        <v>43</v>
      </c>
      <c r="C38" s="20" t="s">
        <v>15</v>
      </c>
      <c r="D38" s="21">
        <v>35</v>
      </c>
      <c r="E38" s="22"/>
      <c r="F38" s="23">
        <f t="shared" si="0"/>
        <v>0</v>
      </c>
      <c r="G38" s="24">
        <v>0.08</v>
      </c>
      <c r="H38" s="23">
        <f t="shared" si="1"/>
        <v>0</v>
      </c>
      <c r="I38" s="25">
        <f t="shared" si="2"/>
        <v>0</v>
      </c>
    </row>
    <row r="39" spans="1:9" ht="15">
      <c r="A39" s="18">
        <f>SUBTOTAL(3,$B$11:B39)</f>
        <v>29</v>
      </c>
      <c r="B39" s="26" t="s">
        <v>44</v>
      </c>
      <c r="C39" s="20" t="s">
        <v>15</v>
      </c>
      <c r="D39" s="21">
        <v>179</v>
      </c>
      <c r="E39" s="22"/>
      <c r="F39" s="23">
        <f t="shared" si="0"/>
        <v>0</v>
      </c>
      <c r="G39" s="24">
        <v>0.05</v>
      </c>
      <c r="H39" s="23">
        <f t="shared" si="1"/>
        <v>0</v>
      </c>
      <c r="I39" s="25">
        <f t="shared" si="2"/>
        <v>0</v>
      </c>
    </row>
    <row r="40" spans="1:9" ht="15">
      <c r="A40" s="18">
        <f>SUBTOTAL(3,$B$11:B40)</f>
        <v>30</v>
      </c>
      <c r="B40" s="26" t="s">
        <v>45</v>
      </c>
      <c r="C40" s="20" t="s">
        <v>15</v>
      </c>
      <c r="D40" s="21">
        <v>58</v>
      </c>
      <c r="E40" s="22"/>
      <c r="F40" s="23">
        <f t="shared" si="0"/>
        <v>0</v>
      </c>
      <c r="G40" s="24">
        <v>0.05</v>
      </c>
      <c r="H40" s="23">
        <f t="shared" si="1"/>
        <v>0</v>
      </c>
      <c r="I40" s="25">
        <f t="shared" si="2"/>
        <v>0</v>
      </c>
    </row>
    <row r="41" spans="1:9" ht="15">
      <c r="A41" s="18">
        <f>SUBTOTAL(3,$B$11:B41)</f>
        <v>31</v>
      </c>
      <c r="B41" s="26" t="s">
        <v>46</v>
      </c>
      <c r="C41" s="20" t="s">
        <v>15</v>
      </c>
      <c r="D41" s="21">
        <v>31</v>
      </c>
      <c r="E41" s="22"/>
      <c r="F41" s="23">
        <f t="shared" si="0"/>
        <v>0</v>
      </c>
      <c r="G41" s="24">
        <v>0.08</v>
      </c>
      <c r="H41" s="23">
        <f t="shared" si="1"/>
        <v>0</v>
      </c>
      <c r="I41" s="25">
        <f t="shared" si="2"/>
        <v>0</v>
      </c>
    </row>
    <row r="42" spans="1:9" ht="27.75" customHeight="1">
      <c r="A42" s="18">
        <f>SUBTOTAL(3,$B$11:B42)</f>
        <v>32</v>
      </c>
      <c r="B42" s="28" t="s">
        <v>47</v>
      </c>
      <c r="C42" s="20" t="s">
        <v>22</v>
      </c>
      <c r="D42" s="21">
        <v>24</v>
      </c>
      <c r="E42" s="22"/>
      <c r="F42" s="23">
        <f t="shared" si="0"/>
        <v>0</v>
      </c>
      <c r="G42" s="24">
        <v>0.05</v>
      </c>
      <c r="H42" s="23">
        <f t="shared" si="1"/>
        <v>0</v>
      </c>
      <c r="I42" s="25">
        <f t="shared" si="2"/>
        <v>0</v>
      </c>
    </row>
    <row r="43" spans="1:9" ht="33" customHeight="1">
      <c r="A43" s="18">
        <f>SUBTOTAL(3,$B$11:B43)</f>
        <v>33</v>
      </c>
      <c r="B43" s="28" t="s">
        <v>48</v>
      </c>
      <c r="C43" s="20" t="s">
        <v>22</v>
      </c>
      <c r="D43" s="21">
        <v>28</v>
      </c>
      <c r="E43" s="22"/>
      <c r="F43" s="23">
        <f t="shared" si="0"/>
        <v>0</v>
      </c>
      <c r="G43" s="24">
        <v>0.05</v>
      </c>
      <c r="H43" s="23">
        <f t="shared" si="1"/>
        <v>0</v>
      </c>
      <c r="I43" s="25">
        <f t="shared" si="2"/>
        <v>0</v>
      </c>
    </row>
    <row r="44" spans="1:9" ht="28.5" customHeight="1">
      <c r="A44" s="18">
        <f>SUBTOTAL(3,$B$11:B44)</f>
        <v>34</v>
      </c>
      <c r="B44" s="28" t="s">
        <v>49</v>
      </c>
      <c r="C44" s="20" t="s">
        <v>22</v>
      </c>
      <c r="D44" s="21">
        <v>20</v>
      </c>
      <c r="E44" s="22"/>
      <c r="F44" s="23">
        <f t="shared" si="0"/>
        <v>0</v>
      </c>
      <c r="G44" s="24">
        <v>0.05</v>
      </c>
      <c r="H44" s="23">
        <f t="shared" si="1"/>
        <v>0</v>
      </c>
      <c r="I44" s="25">
        <f>H44*D44</f>
        <v>0</v>
      </c>
    </row>
    <row r="45" spans="1:9" ht="19.5" customHeight="1">
      <c r="A45" s="18">
        <f>SUBTOTAL(3,$B$11:B45)</f>
        <v>35</v>
      </c>
      <c r="B45" s="28" t="s">
        <v>50</v>
      </c>
      <c r="C45" s="20" t="s">
        <v>22</v>
      </c>
      <c r="D45" s="21">
        <v>20</v>
      </c>
      <c r="E45" s="22"/>
      <c r="F45" s="23">
        <f t="shared" si="0"/>
        <v>0</v>
      </c>
      <c r="G45" s="24">
        <v>0.05</v>
      </c>
      <c r="H45" s="23">
        <f t="shared" si="1"/>
        <v>0</v>
      </c>
      <c r="I45" s="25">
        <f>H45*D45</f>
        <v>0</v>
      </c>
    </row>
    <row r="46" spans="1:9" ht="32.25" customHeight="1">
      <c r="A46" s="18">
        <f>SUBTOTAL(3,$B$11:B46)</f>
        <v>36</v>
      </c>
      <c r="B46" s="28" t="s">
        <v>51</v>
      </c>
      <c r="C46" s="20" t="s">
        <v>22</v>
      </c>
      <c r="D46" s="21">
        <v>95</v>
      </c>
      <c r="E46" s="22"/>
      <c r="F46" s="23">
        <f t="shared" si="0"/>
        <v>0</v>
      </c>
      <c r="G46" s="24">
        <v>0.05</v>
      </c>
      <c r="H46" s="23">
        <f t="shared" si="1"/>
        <v>0</v>
      </c>
      <c r="I46" s="25">
        <f t="shared" si="2"/>
        <v>0</v>
      </c>
    </row>
    <row r="47" spans="1:9" ht="35.25" customHeight="1">
      <c r="A47" s="18">
        <f>SUBTOTAL(3,$B$11:B47)</f>
        <v>37</v>
      </c>
      <c r="B47" s="28" t="s">
        <v>52</v>
      </c>
      <c r="C47" s="20" t="s">
        <v>22</v>
      </c>
      <c r="D47" s="21">
        <v>72</v>
      </c>
      <c r="E47" s="22"/>
      <c r="F47" s="23">
        <f t="shared" si="0"/>
        <v>0</v>
      </c>
      <c r="G47" s="24">
        <v>0.05</v>
      </c>
      <c r="H47" s="23">
        <f t="shared" si="1"/>
        <v>0</v>
      </c>
      <c r="I47" s="25">
        <f t="shared" si="2"/>
        <v>0</v>
      </c>
    </row>
    <row r="48" spans="1:9" ht="36.75" customHeight="1">
      <c r="A48" s="18">
        <f>SUBTOTAL(3,$B$11:B48)</f>
        <v>38</v>
      </c>
      <c r="B48" s="28" t="s">
        <v>53</v>
      </c>
      <c r="C48" s="20" t="s">
        <v>22</v>
      </c>
      <c r="D48" s="21">
        <v>20</v>
      </c>
      <c r="E48" s="22"/>
      <c r="F48" s="23">
        <f t="shared" si="0"/>
        <v>0</v>
      </c>
      <c r="G48" s="24">
        <v>0.05</v>
      </c>
      <c r="H48" s="23">
        <f t="shared" si="1"/>
        <v>0</v>
      </c>
      <c r="I48" s="25">
        <f t="shared" si="2"/>
        <v>0</v>
      </c>
    </row>
    <row r="49" spans="1:9" ht="15">
      <c r="A49" s="18">
        <f>SUBTOTAL(3,$B$11:B49)</f>
        <v>39</v>
      </c>
      <c r="B49" s="26" t="s">
        <v>54</v>
      </c>
      <c r="C49" s="20" t="s">
        <v>22</v>
      </c>
      <c r="D49" s="21">
        <v>14</v>
      </c>
      <c r="E49" s="22"/>
      <c r="F49" s="23">
        <f t="shared" si="0"/>
        <v>0</v>
      </c>
      <c r="G49" s="24">
        <v>0.05</v>
      </c>
      <c r="H49" s="23">
        <f t="shared" si="1"/>
        <v>0</v>
      </c>
      <c r="I49" s="25">
        <f t="shared" si="2"/>
        <v>0</v>
      </c>
    </row>
    <row r="50" spans="1:9" ht="15">
      <c r="A50" s="18">
        <f>SUBTOTAL(3,$B$11:B50)</f>
        <v>40</v>
      </c>
      <c r="B50" s="26" t="s">
        <v>55</v>
      </c>
      <c r="C50" s="20" t="s">
        <v>22</v>
      </c>
      <c r="D50" s="21">
        <v>370</v>
      </c>
      <c r="E50" s="22"/>
      <c r="F50" s="23">
        <f t="shared" si="0"/>
        <v>0</v>
      </c>
      <c r="G50" s="24">
        <v>0.05</v>
      </c>
      <c r="H50" s="23">
        <f t="shared" si="1"/>
        <v>0</v>
      </c>
      <c r="I50" s="25">
        <f t="shared" si="2"/>
        <v>0</v>
      </c>
    </row>
    <row r="51" spans="1:9" ht="15">
      <c r="A51" s="18">
        <f>SUBTOTAL(3,$B$11:B51)</f>
        <v>41</v>
      </c>
      <c r="B51" s="26" t="s">
        <v>56</v>
      </c>
      <c r="C51" s="20" t="s">
        <v>22</v>
      </c>
      <c r="D51" s="21">
        <v>10</v>
      </c>
      <c r="E51" s="22"/>
      <c r="F51" s="23">
        <f t="shared" si="0"/>
        <v>0</v>
      </c>
      <c r="G51" s="24">
        <v>0.05</v>
      </c>
      <c r="H51" s="23">
        <f t="shared" si="1"/>
        <v>0</v>
      </c>
      <c r="I51" s="25">
        <f t="shared" si="2"/>
        <v>0</v>
      </c>
    </row>
    <row r="52" spans="1:9" ht="15">
      <c r="A52" s="18">
        <f>SUBTOTAL(3,$B$11:B52)</f>
        <v>42</v>
      </c>
      <c r="B52" s="26" t="s">
        <v>57</v>
      </c>
      <c r="C52" s="20" t="s">
        <v>15</v>
      </c>
      <c r="D52" s="21">
        <v>65</v>
      </c>
      <c r="E52" s="22"/>
      <c r="F52" s="23">
        <f t="shared" si="0"/>
        <v>0</v>
      </c>
      <c r="G52" s="24">
        <v>0.05</v>
      </c>
      <c r="H52" s="23">
        <f t="shared" si="1"/>
        <v>0</v>
      </c>
      <c r="I52" s="25">
        <f t="shared" si="2"/>
        <v>0</v>
      </c>
    </row>
    <row r="53" spans="1:9" ht="15">
      <c r="A53" s="18">
        <f>SUBTOTAL(3,$B$11:B53)</f>
        <v>43</v>
      </c>
      <c r="B53" s="26" t="s">
        <v>58</v>
      </c>
      <c r="C53" s="20" t="s">
        <v>15</v>
      </c>
      <c r="D53" s="21">
        <v>3000</v>
      </c>
      <c r="E53" s="22"/>
      <c r="F53" s="23">
        <f t="shared" si="0"/>
        <v>0</v>
      </c>
      <c r="G53" s="24">
        <v>0.05</v>
      </c>
      <c r="H53" s="23">
        <f t="shared" si="1"/>
        <v>0</v>
      </c>
      <c r="I53" s="25">
        <f t="shared" si="2"/>
        <v>0</v>
      </c>
    </row>
    <row r="54" spans="1:9" ht="15">
      <c r="A54" s="18">
        <f>SUBTOTAL(3,$B$11:B54)</f>
        <v>44</v>
      </c>
      <c r="B54" s="26" t="s">
        <v>59</v>
      </c>
      <c r="C54" s="20" t="s">
        <v>22</v>
      </c>
      <c r="D54" s="21">
        <v>210</v>
      </c>
      <c r="E54" s="22"/>
      <c r="F54" s="23">
        <f t="shared" si="0"/>
        <v>0</v>
      </c>
      <c r="G54" s="24">
        <v>0.05</v>
      </c>
      <c r="H54" s="23">
        <f t="shared" si="1"/>
        <v>0</v>
      </c>
      <c r="I54" s="25">
        <f t="shared" si="2"/>
        <v>0</v>
      </c>
    </row>
    <row r="55" spans="1:9" ht="15">
      <c r="A55" s="18">
        <f>SUBTOTAL(3,$B$11:B55)</f>
        <v>45</v>
      </c>
      <c r="B55" s="26" t="s">
        <v>60</v>
      </c>
      <c r="C55" s="20" t="s">
        <v>15</v>
      </c>
      <c r="D55" s="21">
        <v>196</v>
      </c>
      <c r="E55" s="22"/>
      <c r="F55" s="23">
        <f t="shared" si="0"/>
        <v>0</v>
      </c>
      <c r="G55" s="24">
        <v>0.05</v>
      </c>
      <c r="H55" s="23">
        <f t="shared" si="1"/>
        <v>0</v>
      </c>
      <c r="I55" s="25">
        <f t="shared" si="2"/>
        <v>0</v>
      </c>
    </row>
    <row r="56" spans="1:9" ht="15">
      <c r="A56" s="18">
        <f>SUBTOTAL(3,$B$11:B56)</f>
        <v>46</v>
      </c>
      <c r="B56" s="26" t="s">
        <v>61</v>
      </c>
      <c r="C56" s="20" t="s">
        <v>15</v>
      </c>
      <c r="D56" s="21">
        <v>110</v>
      </c>
      <c r="E56" s="22"/>
      <c r="F56" s="23">
        <f t="shared" si="0"/>
        <v>0</v>
      </c>
      <c r="G56" s="24">
        <v>0.05</v>
      </c>
      <c r="H56" s="23">
        <f t="shared" si="1"/>
        <v>0</v>
      </c>
      <c r="I56" s="25">
        <f t="shared" si="2"/>
        <v>0</v>
      </c>
    </row>
    <row r="57" spans="1:9" ht="23.25" customHeight="1">
      <c r="A57" s="18">
        <f>SUBTOTAL(3,$B$11:B57)</f>
        <v>47</v>
      </c>
      <c r="B57" s="28" t="s">
        <v>62</v>
      </c>
      <c r="C57" s="20" t="s">
        <v>15</v>
      </c>
      <c r="D57" s="21">
        <v>24</v>
      </c>
      <c r="E57" s="22"/>
      <c r="F57" s="23">
        <f t="shared" si="0"/>
        <v>0</v>
      </c>
      <c r="G57" s="24">
        <v>0.05</v>
      </c>
      <c r="H57" s="23">
        <f t="shared" si="1"/>
        <v>0</v>
      </c>
      <c r="I57" s="25">
        <f t="shared" si="2"/>
        <v>0</v>
      </c>
    </row>
    <row r="58" spans="1:9" ht="15">
      <c r="A58" s="18">
        <f>SUBTOTAL(3,$B$11:B58)</f>
        <v>48</v>
      </c>
      <c r="B58" s="26" t="s">
        <v>63</v>
      </c>
      <c r="C58" s="20" t="s">
        <v>15</v>
      </c>
      <c r="D58" s="21">
        <v>14</v>
      </c>
      <c r="E58" s="22"/>
      <c r="F58" s="23">
        <f t="shared" si="0"/>
        <v>0</v>
      </c>
      <c r="G58" s="24">
        <v>0.05</v>
      </c>
      <c r="H58" s="23">
        <f t="shared" si="1"/>
        <v>0</v>
      </c>
      <c r="I58" s="25">
        <f t="shared" si="2"/>
        <v>0</v>
      </c>
    </row>
    <row r="59" spans="1:9" ht="15">
      <c r="A59" s="18">
        <f>SUBTOTAL(3,$B$11:B59)</f>
        <v>49</v>
      </c>
      <c r="B59" s="26" t="s">
        <v>64</v>
      </c>
      <c r="C59" s="20" t="s">
        <v>15</v>
      </c>
      <c r="D59" s="21">
        <v>104</v>
      </c>
      <c r="E59" s="22"/>
      <c r="F59" s="23">
        <f t="shared" si="0"/>
        <v>0</v>
      </c>
      <c r="G59" s="24">
        <v>0.08</v>
      </c>
      <c r="H59" s="23">
        <f t="shared" si="1"/>
        <v>0</v>
      </c>
      <c r="I59" s="25">
        <f t="shared" si="2"/>
        <v>0</v>
      </c>
    </row>
    <row r="60" spans="1:9" ht="21.75" customHeight="1">
      <c r="A60" s="18">
        <f>SUBTOTAL(3,$B$11:B60)</f>
        <v>50</v>
      </c>
      <c r="B60" s="28" t="s">
        <v>65</v>
      </c>
      <c r="C60" s="20" t="s">
        <v>15</v>
      </c>
      <c r="D60" s="21">
        <v>104</v>
      </c>
      <c r="E60" s="22"/>
      <c r="F60" s="23">
        <f t="shared" si="0"/>
        <v>0</v>
      </c>
      <c r="G60" s="24">
        <v>0.08</v>
      </c>
      <c r="H60" s="23">
        <f t="shared" si="1"/>
        <v>0</v>
      </c>
      <c r="I60" s="25">
        <f t="shared" si="2"/>
        <v>0</v>
      </c>
    </row>
    <row r="61" spans="1:9" ht="20.25" customHeight="1">
      <c r="A61" s="18">
        <f>SUBTOTAL(3,$B$11:B61)</f>
        <v>51</v>
      </c>
      <c r="B61" s="28" t="s">
        <v>66</v>
      </c>
      <c r="C61" s="20" t="s">
        <v>22</v>
      </c>
      <c r="D61" s="21">
        <v>6</v>
      </c>
      <c r="E61" s="22"/>
      <c r="F61" s="23">
        <f t="shared" si="0"/>
        <v>0</v>
      </c>
      <c r="G61" s="24">
        <v>0.05</v>
      </c>
      <c r="H61" s="23">
        <f t="shared" si="1"/>
        <v>0</v>
      </c>
      <c r="I61" s="25">
        <f t="shared" si="2"/>
        <v>0</v>
      </c>
    </row>
    <row r="62" spans="1:9" ht="18" customHeight="1">
      <c r="A62" s="18">
        <f>SUBTOTAL(3,$B$11:B62)</f>
        <v>52</v>
      </c>
      <c r="B62" s="28" t="s">
        <v>67</v>
      </c>
      <c r="C62" s="20" t="s">
        <v>15</v>
      </c>
      <c r="D62" s="21">
        <v>50</v>
      </c>
      <c r="E62" s="22"/>
      <c r="F62" s="23">
        <f t="shared" si="0"/>
        <v>0</v>
      </c>
      <c r="G62" s="24">
        <v>0.08</v>
      </c>
      <c r="H62" s="23">
        <f t="shared" si="1"/>
        <v>0</v>
      </c>
      <c r="I62" s="25">
        <f t="shared" si="2"/>
        <v>0</v>
      </c>
    </row>
    <row r="63" spans="1:9" ht="15">
      <c r="A63" s="18">
        <f>SUBTOTAL(3,$B$11:B63)</f>
        <v>53</v>
      </c>
      <c r="B63" s="26" t="s">
        <v>68</v>
      </c>
      <c r="C63" s="20" t="s">
        <v>15</v>
      </c>
      <c r="D63" s="21">
        <v>179</v>
      </c>
      <c r="E63" s="22"/>
      <c r="F63" s="23">
        <f t="shared" si="0"/>
        <v>0</v>
      </c>
      <c r="G63" s="24">
        <v>0.08</v>
      </c>
      <c r="H63" s="23">
        <f t="shared" si="1"/>
        <v>0</v>
      </c>
      <c r="I63" s="25">
        <f t="shared" si="2"/>
        <v>0</v>
      </c>
    </row>
    <row r="64" spans="1:9" ht="29.25" customHeight="1">
      <c r="A64" s="18">
        <f>SUBTOTAL(3,$B$11:B64)</f>
        <v>54</v>
      </c>
      <c r="B64" s="28" t="s">
        <v>69</v>
      </c>
      <c r="C64" s="20" t="s">
        <v>15</v>
      </c>
      <c r="D64" s="21">
        <v>122</v>
      </c>
      <c r="E64" s="22"/>
      <c r="F64" s="23">
        <f t="shared" si="0"/>
        <v>0</v>
      </c>
      <c r="G64" s="24">
        <v>0.08</v>
      </c>
      <c r="H64" s="23">
        <f t="shared" si="1"/>
        <v>0</v>
      </c>
      <c r="I64" s="25">
        <f t="shared" si="2"/>
        <v>0</v>
      </c>
    </row>
    <row r="65" spans="1:9" ht="46.5" customHeight="1">
      <c r="A65" s="18">
        <f>SUBTOTAL(3,$B$11:B65)</f>
        <v>55</v>
      </c>
      <c r="B65" s="28" t="s">
        <v>70</v>
      </c>
      <c r="C65" s="20" t="s">
        <v>15</v>
      </c>
      <c r="D65" s="21">
        <v>406</v>
      </c>
      <c r="E65" s="22"/>
      <c r="F65" s="23">
        <f t="shared" si="0"/>
        <v>0</v>
      </c>
      <c r="G65" s="24">
        <v>0.08</v>
      </c>
      <c r="H65" s="23">
        <f t="shared" si="1"/>
        <v>0</v>
      </c>
      <c r="I65" s="25">
        <f t="shared" si="2"/>
        <v>0</v>
      </c>
    </row>
    <row r="66" spans="1:9" ht="17.25" customHeight="1">
      <c r="A66" s="18">
        <f>SUBTOTAL(3,$B$11:B66)</f>
        <v>56</v>
      </c>
      <c r="B66" s="28" t="s">
        <v>71</v>
      </c>
      <c r="C66" s="20" t="s">
        <v>15</v>
      </c>
      <c r="D66" s="21">
        <v>10</v>
      </c>
      <c r="E66" s="22"/>
      <c r="F66" s="23">
        <f t="shared" si="0"/>
        <v>0</v>
      </c>
      <c r="G66" s="24">
        <v>0.05</v>
      </c>
      <c r="H66" s="23">
        <f t="shared" si="1"/>
        <v>0</v>
      </c>
      <c r="I66" s="25">
        <f t="shared" si="2"/>
        <v>0</v>
      </c>
    </row>
    <row r="67" spans="1:9" ht="15">
      <c r="A67" s="18">
        <f>SUBTOTAL(3,$B$11:B67)</f>
        <v>57</v>
      </c>
      <c r="B67" s="26" t="s">
        <v>72</v>
      </c>
      <c r="C67" s="20" t="s">
        <v>15</v>
      </c>
      <c r="D67" s="21">
        <v>33</v>
      </c>
      <c r="E67" s="22"/>
      <c r="F67" s="23">
        <f t="shared" si="0"/>
        <v>0</v>
      </c>
      <c r="G67" s="24">
        <v>0.05</v>
      </c>
      <c r="H67" s="23">
        <f t="shared" si="1"/>
        <v>0</v>
      </c>
      <c r="I67" s="25">
        <f t="shared" si="2"/>
        <v>0</v>
      </c>
    </row>
    <row r="68" spans="1:9" ht="15">
      <c r="A68" s="18">
        <f>SUBTOTAL(3,$B$11:B68)</f>
        <v>58</v>
      </c>
      <c r="B68" s="26" t="s">
        <v>73</v>
      </c>
      <c r="C68" s="20" t="s">
        <v>22</v>
      </c>
      <c r="D68" s="21">
        <v>50</v>
      </c>
      <c r="E68" s="22"/>
      <c r="F68" s="23">
        <f t="shared" si="0"/>
        <v>0</v>
      </c>
      <c r="G68" s="24">
        <v>0.05</v>
      </c>
      <c r="H68" s="23">
        <f t="shared" si="1"/>
        <v>0</v>
      </c>
      <c r="I68" s="25">
        <f t="shared" si="2"/>
        <v>0</v>
      </c>
    </row>
    <row r="69" spans="1:9" ht="15">
      <c r="A69" s="18">
        <f>SUBTOTAL(3,$B$11:B69)</f>
        <v>59</v>
      </c>
      <c r="B69" s="26" t="s">
        <v>74</v>
      </c>
      <c r="C69" s="20" t="s">
        <v>15</v>
      </c>
      <c r="D69" s="21">
        <v>406</v>
      </c>
      <c r="E69" s="22"/>
      <c r="F69" s="23">
        <f t="shared" si="0"/>
        <v>0</v>
      </c>
      <c r="G69" s="24">
        <v>0.05</v>
      </c>
      <c r="H69" s="23">
        <f>E69/(1+G69)</f>
        <v>0</v>
      </c>
      <c r="I69" s="25">
        <f>H69*D69</f>
        <v>0</v>
      </c>
    </row>
    <row r="70" spans="1:9" ht="15">
      <c r="A70" s="18">
        <f>SUBTOTAL(3,$B$11:B70)</f>
        <v>60</v>
      </c>
      <c r="B70" s="26" t="s">
        <v>75</v>
      </c>
      <c r="C70" s="20" t="s">
        <v>22</v>
      </c>
      <c r="D70" s="21">
        <v>6</v>
      </c>
      <c r="E70" s="22"/>
      <c r="F70" s="23">
        <f t="shared" si="0"/>
        <v>0</v>
      </c>
      <c r="G70" s="24">
        <v>0.05</v>
      </c>
      <c r="H70" s="23">
        <f>E70/(1+G70)</f>
        <v>0</v>
      </c>
      <c r="I70" s="25">
        <f>H70*D70</f>
        <v>0</v>
      </c>
    </row>
    <row r="71" spans="1:9" ht="33" customHeight="1">
      <c r="A71" s="18">
        <f>SUBTOTAL(3,$B$11:B71)</f>
        <v>61</v>
      </c>
      <c r="B71" s="28" t="s">
        <v>76</v>
      </c>
      <c r="C71" s="20" t="s">
        <v>15</v>
      </c>
      <c r="D71" s="21">
        <v>2750</v>
      </c>
      <c r="E71" s="22"/>
      <c r="F71" s="23">
        <f t="shared" si="0"/>
        <v>0</v>
      </c>
      <c r="G71" s="24">
        <v>0.05</v>
      </c>
      <c r="H71" s="23">
        <f t="shared" si="1"/>
        <v>0</v>
      </c>
      <c r="I71" s="25">
        <f t="shared" si="2"/>
        <v>0</v>
      </c>
    </row>
    <row r="72" spans="1:9" ht="47.25" customHeight="1">
      <c r="A72" s="18">
        <f>SUBTOTAL(3,$B$11:B72)</f>
        <v>62</v>
      </c>
      <c r="B72" s="28" t="s">
        <v>77</v>
      </c>
      <c r="C72" s="20" t="s">
        <v>15</v>
      </c>
      <c r="D72" s="21">
        <v>1144</v>
      </c>
      <c r="E72" s="22"/>
      <c r="F72" s="23">
        <f t="shared" si="0"/>
        <v>0</v>
      </c>
      <c r="G72" s="24">
        <v>0.05</v>
      </c>
      <c r="H72" s="23">
        <f t="shared" si="1"/>
        <v>0</v>
      </c>
      <c r="I72" s="25">
        <f t="shared" si="2"/>
        <v>0</v>
      </c>
    </row>
    <row r="73" spans="1:9" ht="15">
      <c r="A73" s="18">
        <f>SUBTOTAL(3,$B$11:B73)</f>
        <v>63</v>
      </c>
      <c r="B73" s="26" t="s">
        <v>78</v>
      </c>
      <c r="C73" s="20" t="s">
        <v>22</v>
      </c>
      <c r="D73" s="21">
        <v>95</v>
      </c>
      <c r="E73" s="22"/>
      <c r="F73" s="23">
        <f t="shared" si="0"/>
        <v>0</v>
      </c>
      <c r="G73" s="24">
        <v>0.23</v>
      </c>
      <c r="H73" s="23">
        <f t="shared" si="1"/>
        <v>0</v>
      </c>
      <c r="I73" s="25">
        <f t="shared" si="2"/>
        <v>0</v>
      </c>
    </row>
    <row r="74" spans="1:9" ht="15">
      <c r="A74" s="18">
        <f>SUBTOTAL(3,$B$11:B74)</f>
        <v>64</v>
      </c>
      <c r="B74" s="26" t="s">
        <v>79</v>
      </c>
      <c r="C74" s="20" t="s">
        <v>15</v>
      </c>
      <c r="D74" s="21">
        <v>38</v>
      </c>
      <c r="E74" s="22"/>
      <c r="F74" s="23">
        <f t="shared" si="0"/>
        <v>0</v>
      </c>
      <c r="G74" s="24">
        <v>0.08</v>
      </c>
      <c r="H74" s="23">
        <f t="shared" si="1"/>
        <v>0</v>
      </c>
      <c r="I74" s="25">
        <f t="shared" si="2"/>
        <v>0</v>
      </c>
    </row>
    <row r="75" spans="1:9" ht="15">
      <c r="A75" s="18">
        <f>SUBTOTAL(3,$B$11:B75)</f>
        <v>65</v>
      </c>
      <c r="B75" s="26" t="s">
        <v>80</v>
      </c>
      <c r="C75" s="20" t="s">
        <v>15</v>
      </c>
      <c r="D75" s="21">
        <v>164</v>
      </c>
      <c r="E75" s="22"/>
      <c r="F75" s="23">
        <f t="shared" si="0"/>
        <v>0</v>
      </c>
      <c r="G75" s="24">
        <v>0.23</v>
      </c>
      <c r="H75" s="23">
        <f t="shared" si="1"/>
        <v>0</v>
      </c>
      <c r="I75" s="25">
        <f t="shared" si="2"/>
        <v>0</v>
      </c>
    </row>
    <row r="76" spans="1:9" ht="15">
      <c r="A76" s="18">
        <f>SUBTOTAL(3,$B$11:B76)</f>
        <v>66</v>
      </c>
      <c r="B76" s="26" t="s">
        <v>81</v>
      </c>
      <c r="C76" s="20" t="s">
        <v>15</v>
      </c>
      <c r="D76" s="21">
        <v>35</v>
      </c>
      <c r="E76" s="22"/>
      <c r="F76" s="23">
        <f t="shared" si="0"/>
        <v>0</v>
      </c>
      <c r="G76" s="24">
        <v>0.08</v>
      </c>
      <c r="H76" s="23">
        <f t="shared" si="1"/>
        <v>0</v>
      </c>
      <c r="I76" s="25">
        <f t="shared" si="2"/>
        <v>0</v>
      </c>
    </row>
    <row r="77" spans="1:9" ht="15.75" thickBot="1">
      <c r="A77" s="29"/>
      <c r="B77" s="1"/>
      <c r="C77" s="1"/>
      <c r="D77" s="1"/>
      <c r="E77" s="1"/>
      <c r="F77" s="30" t="s">
        <v>82</v>
      </c>
      <c r="G77" s="1"/>
      <c r="H77" s="1"/>
      <c r="I77" s="31" t="s">
        <v>83</v>
      </c>
    </row>
    <row r="78" spans="1:9">
      <c r="A78" s="46"/>
      <c r="B78" s="48" t="s">
        <v>84</v>
      </c>
      <c r="C78" s="50"/>
      <c r="D78" s="50"/>
      <c r="E78" s="50"/>
      <c r="F78" s="52">
        <f>SUM(F10:F76)</f>
        <v>0</v>
      </c>
      <c r="G78" s="33">
        <f>F78-I78</f>
        <v>0</v>
      </c>
      <c r="H78" s="35"/>
      <c r="I78" s="37">
        <f>SUM(I10:I76)</f>
        <v>0</v>
      </c>
    </row>
    <row r="79" spans="1:9" ht="15" thickBot="1">
      <c r="A79" s="47"/>
      <c r="B79" s="49"/>
      <c r="C79" s="51"/>
      <c r="D79" s="51"/>
      <c r="E79" s="51"/>
      <c r="F79" s="53"/>
      <c r="G79" s="34"/>
      <c r="H79" s="36"/>
      <c r="I79" s="38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54"/>
      <c r="C81" s="54" t="s">
        <v>88</v>
      </c>
      <c r="D81" s="54"/>
      <c r="E81" s="54"/>
      <c r="F81" s="54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32" t="s">
        <v>85</v>
      </c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39" t="s">
        <v>86</v>
      </c>
      <c r="E86" s="39"/>
      <c r="F86" s="39"/>
      <c r="G86" s="39"/>
      <c r="H86" s="39"/>
      <c r="I86" s="1"/>
    </row>
    <row r="87" spans="1:9">
      <c r="A87" s="1"/>
      <c r="B87" s="1"/>
      <c r="C87" s="1"/>
      <c r="D87" s="40" t="s">
        <v>87</v>
      </c>
      <c r="E87" s="40"/>
      <c r="F87" s="40"/>
      <c r="G87" s="40"/>
      <c r="H87" s="40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</sheetData>
  <mergeCells count="15">
    <mergeCell ref="A1:I1"/>
    <mergeCell ref="D4:I4"/>
    <mergeCell ref="C7:I7"/>
    <mergeCell ref="D10:E10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D86:H86"/>
    <mergeCell ref="D87:H87"/>
  </mergeCells>
  <conditionalFormatting sqref="D10 F10:I10 D11:F76 H11:I76">
    <cfRule type="cellIs" dxfId="0" priority="1" operator="equal">
      <formula>0</formula>
    </cfRule>
  </conditionalFormatting>
  <dataValidations count="1">
    <dataValidation type="list" allowBlank="1" showInputMessage="1" showErrorMessage="1" sqref="C10:C76">
      <formula1>$J$6:$J$8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2023-11-23T13:15:55Z</cp:lastPrinted>
  <dcterms:created xsi:type="dcterms:W3CDTF">2023-11-23T13:13:13Z</dcterms:created>
  <dcterms:modified xsi:type="dcterms:W3CDTF">2023-11-23T13:35:12Z</dcterms:modified>
</cp:coreProperties>
</file>